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 date1904="1"/>
  <mc:AlternateContent xmlns:mc="http://schemas.openxmlformats.org/markup-compatibility/2006">
    <mc:Choice Requires="x15">
      <x15ac:absPath xmlns:x15ac="http://schemas.microsoft.com/office/spreadsheetml/2010/11/ac" url="https://dmpf98.sharepoint.com/sites/Sagsbehandlingogarkiv/Delte dokumenter/Arbejdstidsskemaer/MM/1 Øveture/"/>
    </mc:Choice>
  </mc:AlternateContent>
  <xr:revisionPtr revIDLastSave="159" documentId="109_{C6C88CD8-FC63-1D47-BA05-F40DAED2447E}" xr6:coauthVersionLast="47" xr6:coauthVersionMax="47" xr10:uidLastSave="{F849B622-BC14-8648-A25B-49A85F7B8D00}"/>
  <workbookProtection workbookAlgorithmName="SHA-512" workbookHashValue="5VdNGtsBibsr0B58J+xGhqwkp1Y9RY1JwmTGYiZ6um6qHabirdPNZBplCdIbuCONFSf8JKWBclGHUE/SV+7jhw==" workbookSaltValue="scnT1Kjgu+Z95A6W3cL7yA==" workbookSpinCount="100000" lockStructure="1"/>
  <bookViews>
    <workbookView xWindow="69020" yWindow="660" windowWidth="34160" windowHeight="26280" xr2:uid="{00000000-000D-0000-FFFF-FFFF00000000}"/>
  </bookViews>
  <sheets>
    <sheet name="Ark1" sheetId="1" r:id="rId1"/>
    <sheet name="Ar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1" l="1"/>
  <c r="K10" i="1" l="1"/>
  <c r="O10" i="1" s="1"/>
  <c r="T10" i="1" l="1"/>
  <c r="Q11" i="1"/>
  <c r="K11" i="1" l="1"/>
  <c r="Q9" i="1"/>
  <c r="K9" i="1" s="1"/>
  <c r="O11" i="1" l="1"/>
  <c r="T11" i="1"/>
  <c r="T9" i="1" l="1"/>
  <c r="K12" i="1" s="1"/>
  <c r="K13" i="1" s="1"/>
  <c r="O9" i="1"/>
</calcChain>
</file>

<file path=xl/sharedStrings.xml><?xml version="1.0" encoding="utf-8"?>
<sst xmlns="http://schemas.openxmlformats.org/spreadsheetml/2006/main" count="24" uniqueCount="24">
  <si>
    <t>Navn:</t>
  </si>
  <si>
    <r>
      <rPr>
        <b/>
        <vertAlign val="superscript"/>
        <sz val="11"/>
        <color rgb="FFBC0515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Mødetid på afrejsedagen kl.: </t>
    </r>
  </si>
  <si>
    <t>Antal hele døgn (kl. 00:00-24:00)mellem afrejse- og hjemrejsedøgn:</t>
  </si>
  <si>
    <r>
      <rPr>
        <b/>
        <vertAlign val="superscript"/>
        <sz val="11"/>
        <color rgb="FFBC0515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Hjemkomsttid på hjemrejsedagen kl.: </t>
    </r>
  </si>
  <si>
    <t>Beregning af arbejdstid</t>
  </si>
  <si>
    <t>Beregning af tillæg</t>
  </si>
  <si>
    <t>Antal hverdage inkl. afrejse- og hjemrejsedag:</t>
  </si>
  <si>
    <t xml:space="preserve">Rejsens navn: </t>
  </si>
  <si>
    <t xml:space="preserve">Antal weekend- og søgnehelligdage inkl. afrejse- og hjemrejsedag: </t>
  </si>
  <si>
    <t>Fodnote</t>
  </si>
  <si>
    <r>
      <rPr>
        <b/>
        <vertAlign val="superscript"/>
        <sz val="11"/>
        <color rgb="FFBC0515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Tidspunkt noteres i formatet tmm. Eks.: Kl. 8:35 noteres 835.</t>
    </r>
  </si>
  <si>
    <t>Antal timer og minutter</t>
  </si>
  <si>
    <t>Omregningsfaktor</t>
  </si>
  <si>
    <t xml:space="preserve">OBS: Blå felter udfyldes, hvor det er relevant. </t>
  </si>
  <si>
    <r>
      <rPr>
        <b/>
        <vertAlign val="superscript"/>
        <sz val="11"/>
        <color rgb="FFFF0000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Samlet tillæg, kr.: </t>
    </r>
  </si>
  <si>
    <t>t:mm AM/PM</t>
  </si>
  <si>
    <t>Samlet arbejdstid på turen, timer og minutter:</t>
  </si>
  <si>
    <t>[t]:mm</t>
  </si>
  <si>
    <t>Samlet arbejdstid på turen, timer med decimaler</t>
  </si>
  <si>
    <t xml:space="preserve">Gyldighedsperiode: </t>
  </si>
  <si>
    <t>Skema til beregning af tid og tillæg ved øveture og koncertrejser</t>
  </si>
  <si>
    <t xml:space="preserve">MM tager forbehold for evt. fejl og mangler i dette skema. Kontakt sekretariatet for hjælp og vejledning eller med kommentarer og forslag. </t>
  </si>
  <si>
    <r>
      <rPr>
        <vertAlign val="superscript"/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Ved andre datoer: Find relevant skema på </t>
    </r>
    <r>
      <rPr>
        <sz val="11"/>
        <color theme="1"/>
        <rFont val="Calibri (Tekst)"/>
      </rPr>
      <t>musikerogmusikunderviser.dk</t>
    </r>
  </si>
  <si>
    <r>
      <rPr>
        <b/>
        <sz val="11"/>
        <color rgb="FF003FC2"/>
        <rFont val="Calibri (Tekst)"/>
      </rPr>
      <t>1/04 2026-30/9- 2026</t>
    </r>
    <r>
      <rPr>
        <b/>
        <sz val="11"/>
        <color rgb="FF003FC2"/>
        <rFont val="Calibri"/>
        <family val="2"/>
        <scheme val="minor"/>
      </rPr>
      <t xml:space="preserve"> </t>
    </r>
    <r>
      <rPr>
        <b/>
        <vertAlign val="superscript"/>
        <sz val="11"/>
        <color rgb="FFFF5955"/>
        <rFont val="Calibri (Tekst)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</si>
</sst>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h]:mm"/>
    <numFmt numFmtId="165" formatCode="00\:00"/>
    <numFmt numFmtId="166" formatCode="[hh]:mm"/>
    <numFmt numFmtId="167" formatCode="0.000000"/>
    <numFmt numFmtId="168" formatCode="hh:mm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C051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rgb="FFBC0515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rgb="FFBC0515"/>
      <name val="Calibri"/>
      <family val="2"/>
      <scheme val="minor"/>
    </font>
    <font>
      <b/>
      <sz val="11"/>
      <color rgb="FF008DAB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rgb="FFFF5955"/>
      <name val="Calibri"/>
      <family val="2"/>
      <scheme val="minor"/>
    </font>
    <font>
      <b/>
      <sz val="11"/>
      <color rgb="FFFF5955"/>
      <name val="Calibri"/>
      <family val="2"/>
      <scheme val="minor"/>
    </font>
    <font>
      <sz val="11"/>
      <color rgb="FFFF5955"/>
      <name val="Calibri"/>
      <family val="2"/>
      <scheme val="minor"/>
    </font>
    <font>
      <b/>
      <sz val="14"/>
      <color rgb="FFFF5955"/>
      <name val="Calibri"/>
      <family val="2"/>
      <scheme val="minor"/>
    </font>
    <font>
      <b/>
      <sz val="8"/>
      <color rgb="FFFF5955"/>
      <name val="Calibri"/>
      <family val="2"/>
      <scheme val="minor"/>
    </font>
    <font>
      <b/>
      <sz val="11"/>
      <color rgb="FF003FC2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5955"/>
      <name val="Calibri (Tekst)"/>
    </font>
    <font>
      <b/>
      <sz val="9"/>
      <color rgb="FF003FC2"/>
      <name val="Calibri"/>
      <family val="2"/>
      <scheme val="minor"/>
    </font>
    <font>
      <sz val="11"/>
      <color theme="1"/>
      <name val="Calibri (Tekst)"/>
    </font>
    <font>
      <b/>
      <vertAlign val="superscript"/>
      <sz val="11"/>
      <color rgb="FFFF5955"/>
      <name val="Calibri (Tekst)"/>
    </font>
    <font>
      <b/>
      <sz val="11"/>
      <color rgb="FF003FC2"/>
      <name val="Calibri (Tekst)"/>
    </font>
    <font>
      <b/>
      <vertAlign val="superscript"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1B8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0" fillId="2" borderId="0" xfId="0" applyFill="1"/>
    <xf numFmtId="2" fontId="6" fillId="0" borderId="0" xfId="0" applyNumberFormat="1" applyFont="1"/>
    <xf numFmtId="0" fontId="2" fillId="0" borderId="0" xfId="0" applyFont="1"/>
    <xf numFmtId="0" fontId="0" fillId="2" borderId="0" xfId="0" applyFill="1" applyAlignment="1">
      <alignment horizontal="left"/>
    </xf>
    <xf numFmtId="0" fontId="6" fillId="2" borderId="0" xfId="0" applyFont="1" applyFill="1"/>
    <xf numFmtId="164" fontId="6" fillId="2" borderId="0" xfId="0" applyNumberFormat="1" applyFont="1" applyFill="1"/>
    <xf numFmtId="0" fontId="4" fillId="0" borderId="0" xfId="0" applyFont="1"/>
    <xf numFmtId="1" fontId="6" fillId="2" borderId="0" xfId="0" applyNumberFormat="1" applyFont="1" applyFill="1"/>
    <xf numFmtId="18" fontId="6" fillId="2" borderId="0" xfId="0" applyNumberFormat="1" applyFont="1" applyFill="1"/>
    <xf numFmtId="165" fontId="4" fillId="0" borderId="0" xfId="0" applyNumberFormat="1" applyFont="1"/>
    <xf numFmtId="168" fontId="4" fillId="0" borderId="0" xfId="0" applyNumberFormat="1" applyFont="1"/>
    <xf numFmtId="168" fontId="0" fillId="0" borderId="0" xfId="0" applyNumberFormat="1"/>
    <xf numFmtId="166" fontId="4" fillId="0" borderId="0" xfId="0" applyNumberFormat="1" applyFont="1"/>
    <xf numFmtId="166" fontId="0" fillId="0" borderId="0" xfId="0" applyNumberFormat="1"/>
    <xf numFmtId="0" fontId="4" fillId="2" borderId="0" xfId="0" applyFont="1" applyFill="1"/>
    <xf numFmtId="164" fontId="4" fillId="2" borderId="0" xfId="0" applyNumberFormat="1" applyFont="1" applyFill="1"/>
    <xf numFmtId="164" fontId="1" fillId="2" borderId="0" xfId="0" applyNumberFormat="1" applyFont="1" applyFill="1"/>
    <xf numFmtId="165" fontId="0" fillId="2" borderId="0" xfId="0" applyNumberFormat="1" applyFill="1"/>
    <xf numFmtId="166" fontId="0" fillId="2" borderId="0" xfId="0" applyNumberFormat="1" applyFill="1"/>
    <xf numFmtId="164" fontId="0" fillId="2" borderId="0" xfId="0" applyNumberFormat="1" applyFill="1"/>
    <xf numFmtId="1" fontId="0" fillId="0" borderId="0" xfId="0" applyNumberFormat="1"/>
    <xf numFmtId="166" fontId="3" fillId="0" borderId="0" xfId="0" applyNumberFormat="1" applyFont="1"/>
    <xf numFmtId="0" fontId="9" fillId="0" borderId="0" xfId="0" applyFont="1"/>
    <xf numFmtId="165" fontId="0" fillId="0" borderId="0" xfId="0" applyNumberFormat="1"/>
    <xf numFmtId="164" fontId="0" fillId="0" borderId="0" xfId="0" applyNumberFormat="1"/>
    <xf numFmtId="0" fontId="2" fillId="0" borderId="6" xfId="0" applyFont="1" applyBorder="1"/>
    <xf numFmtId="0" fontId="6" fillId="0" borderId="0" xfId="0" applyFont="1"/>
    <xf numFmtId="166" fontId="6" fillId="0" borderId="0" xfId="0" applyNumberFormat="1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15" fillId="0" borderId="5" xfId="0" applyFont="1" applyBorder="1"/>
    <xf numFmtId="165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13" fillId="0" borderId="0" xfId="0" applyFont="1"/>
    <xf numFmtId="0" fontId="13" fillId="0" borderId="0" xfId="0" applyFont="1" applyAlignment="1">
      <alignment horizontal="left"/>
    </xf>
    <xf numFmtId="1" fontId="6" fillId="0" borderId="0" xfId="0" applyNumberFormat="1" applyFont="1"/>
    <xf numFmtId="164" fontId="13" fillId="0" borderId="0" xfId="0" applyNumberFormat="1" applyFont="1"/>
    <xf numFmtId="165" fontId="6" fillId="2" borderId="0" xfId="0" applyNumberFormat="1" applyFont="1" applyFill="1"/>
    <xf numFmtId="0" fontId="2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164" fontId="1" fillId="0" borderId="0" xfId="0" applyNumberFormat="1" applyFont="1"/>
    <xf numFmtId="0" fontId="1" fillId="0" borderId="0" xfId="0" applyFont="1"/>
    <xf numFmtId="0" fontId="12" fillId="0" borderId="0" xfId="0" applyFont="1"/>
    <xf numFmtId="0" fontId="21" fillId="0" borderId="0" xfId="0" applyFont="1" applyAlignment="1">
      <alignment horizontal="left"/>
    </xf>
    <xf numFmtId="0" fontId="18" fillId="0" borderId="0" xfId="0" applyFont="1"/>
    <xf numFmtId="0" fontId="16" fillId="0" borderId="0" xfId="0" applyFont="1"/>
    <xf numFmtId="1" fontId="16" fillId="0" borderId="0" xfId="0" applyNumberFormat="1" applyFont="1"/>
    <xf numFmtId="0" fontId="19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167" fontId="0" fillId="2" borderId="0" xfId="0" applyNumberFormat="1" applyFill="1"/>
    <xf numFmtId="2" fontId="0" fillId="0" borderId="0" xfId="0" applyNumberFormat="1"/>
    <xf numFmtId="168" fontId="6" fillId="2" borderId="0" xfId="0" applyNumberFormat="1" applyFont="1" applyFill="1"/>
    <xf numFmtId="0" fontId="28" fillId="0" borderId="0" xfId="0" applyFont="1" applyAlignment="1">
      <alignment horizontal="center"/>
    </xf>
    <xf numFmtId="0" fontId="22" fillId="2" borderId="5" xfId="0" applyFont="1" applyFill="1" applyBorder="1"/>
    <xf numFmtId="0" fontId="23" fillId="2" borderId="6" xfId="0" applyFont="1" applyFill="1" applyBorder="1"/>
    <xf numFmtId="0" fontId="23" fillId="2" borderId="12" xfId="0" applyFont="1" applyFill="1" applyBorder="1"/>
    <xf numFmtId="0" fontId="0" fillId="0" borderId="1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5" fillId="0" borderId="10" xfId="0" applyFont="1" applyBorder="1"/>
    <xf numFmtId="0" fontId="15" fillId="0" borderId="1" xfId="0" applyFont="1" applyBorder="1"/>
    <xf numFmtId="164" fontId="15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168" fontId="0" fillId="0" borderId="1" xfId="0" applyNumberFormat="1" applyBorder="1" applyAlignment="1">
      <alignment horizontal="left"/>
    </xf>
    <xf numFmtId="168" fontId="0" fillId="0" borderId="11" xfId="0" applyNumberForma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3" fillId="0" borderId="10" xfId="0" applyFont="1" applyBorder="1"/>
    <xf numFmtId="0" fontId="3" fillId="0" borderId="1" xfId="0" applyFont="1" applyBorder="1"/>
    <xf numFmtId="0" fontId="16" fillId="0" borderId="5" xfId="0" applyFont="1" applyBorder="1"/>
    <xf numFmtId="0" fontId="15" fillId="0" borderId="6" xfId="0" applyFont="1" applyBorder="1"/>
    <xf numFmtId="2" fontId="16" fillId="0" borderId="6" xfId="0" applyNumberFormat="1" applyFont="1" applyBorder="1" applyAlignment="1">
      <alignment horizontal="left"/>
    </xf>
    <xf numFmtId="2" fontId="16" fillId="0" borderId="12" xfId="0" applyNumberFormat="1" applyFont="1" applyBorder="1" applyAlignment="1">
      <alignment horizontal="left"/>
    </xf>
    <xf numFmtId="1" fontId="0" fillId="3" borderId="16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1" fontId="4" fillId="3" borderId="16" xfId="0" applyNumberFormat="1" applyFont="1" applyFill="1" applyBorder="1" applyProtection="1">
      <protection locked="0"/>
    </xf>
    <xf numFmtId="1" fontId="4" fillId="3" borderId="18" xfId="0" applyNumberFormat="1" applyFont="1" applyFill="1" applyBorder="1" applyProtection="1">
      <protection locked="0"/>
    </xf>
    <xf numFmtId="1" fontId="4" fillId="3" borderId="19" xfId="0" applyNumberFormat="1" applyFont="1" applyFill="1" applyBorder="1" applyProtection="1">
      <protection locked="0"/>
    </xf>
    <xf numFmtId="2" fontId="15" fillId="0" borderId="17" xfId="0" applyNumberFormat="1" applyFont="1" applyBorder="1"/>
    <xf numFmtId="2" fontId="15" fillId="0" borderId="20" xfId="0" applyNumberFormat="1" applyFont="1" applyBorder="1"/>
    <xf numFmtId="2" fontId="15" fillId="0" borderId="21" xfId="0" applyNumberFormat="1" applyFont="1" applyBorder="1"/>
    <xf numFmtId="165" fontId="15" fillId="2" borderId="2" xfId="0" applyNumberFormat="1" applyFont="1" applyFill="1" applyBorder="1"/>
    <xf numFmtId="165" fontId="2" fillId="2" borderId="3" xfId="0" applyNumberFormat="1" applyFont="1" applyFill="1" applyBorder="1"/>
    <xf numFmtId="165" fontId="2" fillId="2" borderId="4" xfId="0" applyNumberFormat="1" applyFont="1" applyFill="1" applyBorder="1"/>
    <xf numFmtId="165" fontId="1" fillId="2" borderId="10" xfId="0" applyNumberFormat="1" applyFont="1" applyFill="1" applyBorder="1"/>
    <xf numFmtId="165" fontId="1" fillId="2" borderId="1" xfId="0" applyNumberFormat="1" applyFont="1" applyFill="1" applyBorder="1"/>
    <xf numFmtId="0" fontId="1" fillId="0" borderId="5" xfId="0" applyFont="1" applyBorder="1"/>
    <xf numFmtId="0" fontId="1" fillId="0" borderId="6" xfId="0" applyFont="1" applyBorder="1"/>
    <xf numFmtId="0" fontId="14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164" fontId="6" fillId="2" borderId="0" xfId="0" applyNumberFormat="1" applyFont="1" applyFill="1"/>
    <xf numFmtId="165" fontId="3" fillId="2" borderId="10" xfId="0" applyNumberFormat="1" applyFont="1" applyFill="1" applyBorder="1"/>
    <xf numFmtId="165" fontId="3" fillId="2" borderId="1" xfId="0" applyNumberFormat="1" applyFont="1" applyFill="1" applyBorder="1"/>
    <xf numFmtId="0" fontId="15" fillId="0" borderId="10" xfId="0" applyFont="1" applyBorder="1" applyAlignment="1">
      <alignment horizontal="left"/>
    </xf>
    <xf numFmtId="0" fontId="3" fillId="3" borderId="1" xfId="0" applyFont="1" applyFill="1" applyBorder="1" applyAlignment="1" applyProtection="1">
      <alignment horizontal="left"/>
      <protection locked="0"/>
    </xf>
    <xf numFmtId="0" fontId="3" fillId="3" borderId="11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2" fillId="3" borderId="12" xfId="0" applyFont="1" applyFill="1" applyBorder="1" applyProtection="1">
      <protection locked="0"/>
    </xf>
    <xf numFmtId="0" fontId="15" fillId="0" borderId="7" xfId="0" applyFont="1" applyBorder="1"/>
    <xf numFmtId="0" fontId="15" fillId="0" borderId="8" xfId="0" applyFont="1" applyBorder="1"/>
    <xf numFmtId="0" fontId="1" fillId="0" borderId="8" xfId="0" applyFont="1" applyBorder="1"/>
    <xf numFmtId="0" fontId="1" fillId="0" borderId="9" xfId="0" applyFont="1" applyBorder="1"/>
    <xf numFmtId="166" fontId="0" fillId="0" borderId="1" xfId="0" applyNumberFormat="1" applyBorder="1" applyAlignment="1">
      <alignment horizontal="left"/>
    </xf>
    <xf numFmtId="166" fontId="0" fillId="0" borderId="11" xfId="0" applyNumberFormat="1" applyBorder="1" applyAlignment="1">
      <alignment horizontal="left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top"/>
    </xf>
    <xf numFmtId="0" fontId="19" fillId="0" borderId="1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955"/>
      <color rgb="FF61B8FF"/>
      <color rgb="FF0076DA"/>
      <color rgb="FF003FC2"/>
      <color rgb="FF008DAB"/>
      <color rgb="FFBC0515"/>
      <color rgb="FF5805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247650</xdr:colOff>
      <xdr:row>1</xdr:row>
      <xdr:rowOff>60960</xdr:rowOff>
    </xdr:from>
    <xdr:to>
      <xdr:col>37</xdr:col>
      <xdr:colOff>1202055</xdr:colOff>
      <xdr:row>1</xdr:row>
      <xdr:rowOff>542719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18FD1695-9C13-49D8-8EBA-1906BAFCB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79140" y="60960"/>
          <a:ext cx="1017270" cy="474139"/>
        </a:xfrm>
        <a:prstGeom prst="rect">
          <a:avLst/>
        </a:prstGeom>
      </xdr:spPr>
    </xdr:pic>
    <xdr:clientData/>
  </xdr:twoCellAnchor>
  <xdr:twoCellAnchor editAs="oneCell">
    <xdr:from>
      <xdr:col>37</xdr:col>
      <xdr:colOff>228600</xdr:colOff>
      <xdr:row>19</xdr:row>
      <xdr:rowOff>0</xdr:rowOff>
    </xdr:from>
    <xdr:to>
      <xdr:col>37</xdr:col>
      <xdr:colOff>1202055</xdr:colOff>
      <xdr:row>21</xdr:row>
      <xdr:rowOff>62659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2A48EF20-BD29-41AD-A145-3BB40BF64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60090" y="7661910"/>
          <a:ext cx="1017270" cy="474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L42"/>
  <sheetViews>
    <sheetView showGridLines="0" tabSelected="1" topLeftCell="B1" zoomScale="170" zoomScaleNormal="170" workbookViewId="0">
      <selection activeCell="K16" sqref="K16:N16"/>
    </sheetView>
  </sheetViews>
  <sheetFormatPr baseColWidth="10" defaultColWidth="8.83203125" defaultRowHeight="15" x14ac:dyDescent="0.2"/>
  <cols>
    <col min="3" max="3" width="18.5" customWidth="1"/>
    <col min="4" max="4" width="10.6640625" bestFit="1" customWidth="1"/>
    <col min="5" max="5" width="8.33203125" customWidth="1"/>
    <col min="6" max="6" width="20" style="23" customWidth="1"/>
    <col min="7" max="7" width="11.33203125" customWidth="1"/>
    <col min="8" max="8" width="4" customWidth="1"/>
    <col min="9" max="9" width="4.1640625" customWidth="1"/>
    <col min="10" max="10" width="8.1640625" bestFit="1" customWidth="1"/>
    <col min="11" max="11" width="5.83203125" customWidth="1"/>
    <col min="12" max="12" width="5.33203125" customWidth="1"/>
    <col min="13" max="13" width="5.1640625" customWidth="1"/>
    <col min="14" max="14" width="5.83203125" customWidth="1"/>
    <col min="15" max="15" width="10.1640625" style="29" bestFit="1" customWidth="1"/>
    <col min="16" max="16" width="8.5" customWidth="1"/>
    <col min="17" max="17" width="8.33203125" bestFit="1" customWidth="1"/>
    <col min="18" max="19" width="5.33203125" customWidth="1"/>
    <col min="20" max="20" width="9.1640625" customWidth="1"/>
    <col min="21" max="21" width="3.6640625" customWidth="1"/>
    <col min="22" max="22" width="6.1640625" customWidth="1"/>
    <col min="23" max="23" width="5.5" customWidth="1"/>
    <col min="24" max="24" width="8.33203125" bestFit="1" customWidth="1"/>
    <col min="25" max="25" width="5" customWidth="1"/>
    <col min="26" max="26" width="9.1640625" customWidth="1"/>
    <col min="27" max="27" width="3.33203125" customWidth="1"/>
    <col min="28" max="28" width="6.33203125" customWidth="1"/>
    <col min="29" max="29" width="5.5" customWidth="1"/>
    <col min="30" max="30" width="5.33203125" customWidth="1"/>
    <col min="31" max="31" width="5.1640625" customWidth="1"/>
    <col min="32" max="32" width="9.1640625" customWidth="1"/>
    <col min="33" max="33" width="3.5" customWidth="1"/>
    <col min="34" max="34" width="17.5" customWidth="1"/>
    <col min="35" max="35" width="6.33203125" customWidth="1"/>
    <col min="36" max="36" width="5.33203125" customWidth="1"/>
    <col min="37" max="37" width="11.33203125" customWidth="1"/>
    <col min="38" max="38" width="18" customWidth="1"/>
    <col min="40" max="40" width="12.6640625" customWidth="1"/>
    <col min="41" max="41" width="6.5" customWidth="1"/>
  </cols>
  <sheetData>
    <row r="1" spans="4:38" ht="16" thickBot="1" x14ac:dyDescent="0.25"/>
    <row r="2" spans="4:38" ht="112.25" customHeight="1" thickBot="1" x14ac:dyDescent="0.45">
      <c r="D2" s="95" t="s">
        <v>20</v>
      </c>
      <c r="E2" s="96"/>
      <c r="F2" s="96"/>
      <c r="G2" s="96"/>
      <c r="H2" s="96"/>
      <c r="I2" s="96"/>
      <c r="J2" s="96"/>
      <c r="K2" s="96"/>
      <c r="L2" s="96"/>
      <c r="M2" s="96"/>
      <c r="N2" s="97"/>
      <c r="O2" s="41"/>
      <c r="P2" s="32"/>
      <c r="Q2" s="32"/>
      <c r="R2" s="32"/>
      <c r="S2" s="32"/>
      <c r="T2" s="32"/>
      <c r="U2" s="32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4:38" ht="17.25" customHeight="1" x14ac:dyDescent="0.4">
      <c r="D3" s="113" t="s">
        <v>13</v>
      </c>
      <c r="E3" s="114"/>
      <c r="F3" s="114"/>
      <c r="G3" s="114"/>
      <c r="H3" s="114"/>
      <c r="I3" s="114"/>
      <c r="J3" s="114"/>
      <c r="K3" s="114"/>
      <c r="L3" s="114"/>
      <c r="M3" s="114"/>
      <c r="N3" s="115"/>
      <c r="O3" s="37"/>
      <c r="P3" s="31"/>
      <c r="Q3" s="31"/>
      <c r="R3" s="31"/>
      <c r="S3" s="31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4:38" ht="17.25" customHeight="1" x14ac:dyDescent="0.4">
      <c r="D4" s="50" t="s">
        <v>19</v>
      </c>
      <c r="E4" s="51"/>
      <c r="F4" s="116" t="s">
        <v>23</v>
      </c>
      <c r="G4" s="116"/>
      <c r="H4" s="116"/>
      <c r="I4" s="116"/>
      <c r="J4" s="116"/>
      <c r="K4" s="116"/>
      <c r="L4" s="116"/>
      <c r="M4" s="116"/>
      <c r="N4" s="117"/>
      <c r="O4" s="37"/>
      <c r="P4" s="31"/>
      <c r="Q4" s="31"/>
      <c r="R4" s="31"/>
      <c r="S4" s="31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4:38" x14ac:dyDescent="0.2">
      <c r="D5" s="101" t="s">
        <v>0</v>
      </c>
      <c r="E5" s="66"/>
      <c r="F5" s="102"/>
      <c r="G5" s="102"/>
      <c r="H5" s="102"/>
      <c r="I5" s="102"/>
      <c r="J5" s="102"/>
      <c r="K5" s="102"/>
      <c r="L5" s="102"/>
      <c r="M5" s="102"/>
      <c r="N5" s="103"/>
      <c r="O5" s="7"/>
      <c r="P5" s="3"/>
      <c r="Q5" s="3"/>
      <c r="R5" s="3"/>
      <c r="S5" s="3"/>
      <c r="T5" s="4"/>
    </row>
    <row r="6" spans="4:38" ht="16" thickBot="1" x14ac:dyDescent="0.25">
      <c r="D6" s="33" t="s">
        <v>7</v>
      </c>
      <c r="E6" s="28"/>
      <c r="F6" s="104"/>
      <c r="G6" s="105"/>
      <c r="H6" s="105"/>
      <c r="I6" s="105"/>
      <c r="J6" s="105"/>
      <c r="K6" s="105"/>
      <c r="L6" s="105"/>
      <c r="M6" s="105"/>
      <c r="N6" s="106"/>
      <c r="O6" s="36"/>
      <c r="P6" s="5"/>
      <c r="Q6" s="5"/>
      <c r="R6" s="5"/>
      <c r="S6" s="5"/>
      <c r="T6" s="6"/>
    </row>
    <row r="7" spans="4:38" ht="16" thickBot="1" x14ac:dyDescent="0.25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36"/>
      <c r="P7" s="36"/>
      <c r="Q7" s="36"/>
      <c r="R7" s="6"/>
      <c r="S7" s="6"/>
      <c r="T7" s="6"/>
    </row>
    <row r="8" spans="4:38" x14ac:dyDescent="0.2">
      <c r="D8" s="107" t="s">
        <v>4</v>
      </c>
      <c r="E8" s="108"/>
      <c r="F8" s="108"/>
      <c r="G8" s="108"/>
      <c r="H8" s="108"/>
      <c r="I8" s="108"/>
      <c r="J8" s="108"/>
      <c r="K8" s="109" t="s">
        <v>11</v>
      </c>
      <c r="L8" s="109"/>
      <c r="M8" s="109"/>
      <c r="N8" s="110"/>
      <c r="O8" s="7"/>
      <c r="P8" s="7"/>
      <c r="Q8" s="7" t="s">
        <v>15</v>
      </c>
      <c r="R8" s="98"/>
      <c r="S8" s="98"/>
      <c r="T8" s="8" t="s">
        <v>17</v>
      </c>
      <c r="U8" s="9"/>
      <c r="V8" s="9"/>
      <c r="W8" s="9"/>
      <c r="X8" s="9"/>
      <c r="Y8" s="9"/>
    </row>
    <row r="9" spans="4:38" ht="17" x14ac:dyDescent="0.2">
      <c r="D9" s="73" t="s">
        <v>1</v>
      </c>
      <c r="E9" s="74"/>
      <c r="F9" s="74"/>
      <c r="G9" s="74"/>
      <c r="H9" s="74"/>
      <c r="I9" s="74"/>
      <c r="J9" s="34"/>
      <c r="K9" s="68" t="str">
        <f>IF(J9&gt;=1000,(TIME(23,59,0)-Q9)+TIME(0,1,0),IF(AND(J9&lt;1000,J9&lt;&gt;""),TIME(14,0,0)+MROUND((TIME(10,0,0)-Q9)/3,"00:01:00"),TEXT("0000","00\:00")))</f>
        <v>00:00</v>
      </c>
      <c r="L9" s="68"/>
      <c r="M9" s="68"/>
      <c r="N9" s="69"/>
      <c r="O9" s="10">
        <f>K9*1440</f>
        <v>0</v>
      </c>
      <c r="P9" s="7"/>
      <c r="Q9" s="11">
        <f>TIME(TRUNC(J9/100),MOD(J9,100),0)+ROUNDDOWN((TRUNC(J9/100)/24)*1,0)</f>
        <v>0</v>
      </c>
      <c r="R9" s="8"/>
      <c r="S9" s="7"/>
      <c r="T9" s="8" t="str">
        <f>K9</f>
        <v>00:00</v>
      </c>
      <c r="U9" s="9"/>
      <c r="V9" s="12"/>
      <c r="W9" s="13"/>
      <c r="X9" s="13"/>
      <c r="Y9" s="13"/>
      <c r="Z9" s="14"/>
    </row>
    <row r="10" spans="4:38" x14ac:dyDescent="0.2">
      <c r="D10" s="99" t="s">
        <v>2</v>
      </c>
      <c r="E10" s="100"/>
      <c r="F10" s="100"/>
      <c r="G10" s="100"/>
      <c r="H10" s="100"/>
      <c r="I10" s="100"/>
      <c r="J10" s="35"/>
      <c r="K10" s="111">
        <f>ROUND((J10*(TIME(14,0,0)+(TIME(10,0,)/3)))*2400,0)/2400</f>
        <v>0</v>
      </c>
      <c r="L10" s="111"/>
      <c r="M10" s="111"/>
      <c r="N10" s="112"/>
      <c r="O10" s="10">
        <f>(IF(LEN(K10)&gt;2,MID(K10,1,LEN(K10)-2),0)*60)</f>
        <v>0</v>
      </c>
      <c r="P10" s="7"/>
      <c r="Q10" s="7"/>
      <c r="R10" s="8"/>
      <c r="S10" s="7"/>
      <c r="T10" s="8">
        <f t="shared" ref="T10:T11" si="0">K10</f>
        <v>0</v>
      </c>
      <c r="U10" s="9"/>
      <c r="V10" s="9"/>
      <c r="W10" s="15"/>
      <c r="X10" s="15"/>
      <c r="Y10" s="15"/>
      <c r="Z10" s="16"/>
    </row>
    <row r="11" spans="4:38" ht="17" x14ac:dyDescent="0.2">
      <c r="D11" s="73" t="s">
        <v>3</v>
      </c>
      <c r="E11" s="74"/>
      <c r="F11" s="74"/>
      <c r="G11" s="74"/>
      <c r="H11" s="74"/>
      <c r="I11" s="74"/>
      <c r="J11" s="34"/>
      <c r="K11" s="68">
        <f>IF(J11&lt;=1400,Q11,TIME(14,0,0)+MROUND(((Q11-TIME(14,0,0))/3),"00:01:00"))</f>
        <v>0</v>
      </c>
      <c r="L11" s="68"/>
      <c r="M11" s="68"/>
      <c r="N11" s="69"/>
      <c r="O11" s="10">
        <f>K11*1440</f>
        <v>0</v>
      </c>
      <c r="P11" s="55"/>
      <c r="Q11" s="11">
        <f>TIME(TRUNC(J11/100),MOD(J11,100),0)+ROUNDDOWN((TRUNC(J11/100)/24)*1,0)</f>
        <v>0</v>
      </c>
      <c r="R11" s="8"/>
      <c r="S11" s="7"/>
      <c r="T11" s="8">
        <f t="shared" si="0"/>
        <v>0</v>
      </c>
      <c r="U11" s="9"/>
      <c r="V11" s="9"/>
      <c r="W11" s="13"/>
      <c r="X11" s="13"/>
      <c r="Y11" s="13"/>
      <c r="Z11" s="14"/>
    </row>
    <row r="12" spans="4:38" x14ac:dyDescent="0.2">
      <c r="D12" s="63" t="s">
        <v>16</v>
      </c>
      <c r="E12" s="64"/>
      <c r="F12" s="64"/>
      <c r="G12" s="64"/>
      <c r="H12" s="64"/>
      <c r="I12" s="64"/>
      <c r="J12" s="64"/>
      <c r="K12" s="65">
        <f>T9+T10+T11</f>
        <v>0</v>
      </c>
      <c r="L12" s="66"/>
      <c r="M12" s="66"/>
      <c r="N12" s="67"/>
      <c r="O12" s="7"/>
      <c r="P12" s="7"/>
      <c r="Q12" s="7"/>
      <c r="R12" s="17"/>
      <c r="S12" s="17"/>
      <c r="T12" s="18"/>
      <c r="U12" s="9"/>
      <c r="V12" s="9"/>
      <c r="W12" s="9"/>
      <c r="X12" s="9"/>
      <c r="Y12" s="9"/>
    </row>
    <row r="13" spans="4:38" ht="16" thickBot="1" x14ac:dyDescent="0.25">
      <c r="D13" s="75" t="s">
        <v>18</v>
      </c>
      <c r="E13" s="76"/>
      <c r="F13" s="76"/>
      <c r="G13" s="76"/>
      <c r="H13" s="76"/>
      <c r="I13" s="76"/>
      <c r="J13" s="76"/>
      <c r="K13" s="77">
        <f>K12*24</f>
        <v>0</v>
      </c>
      <c r="L13" s="77"/>
      <c r="M13" s="77"/>
      <c r="N13" s="78"/>
      <c r="O13" s="7"/>
      <c r="P13" s="7"/>
      <c r="Q13" s="7"/>
      <c r="R13" s="17"/>
      <c r="S13" s="17"/>
      <c r="T13" s="18"/>
      <c r="U13" s="9"/>
      <c r="V13" s="9"/>
      <c r="W13" s="9"/>
      <c r="X13" s="9"/>
      <c r="Y13" s="9"/>
    </row>
    <row r="14" spans="4:38" s="29" customFormat="1" ht="16" thickBot="1" x14ac:dyDescent="0.25">
      <c r="D14" s="36"/>
      <c r="E14" s="36"/>
      <c r="F14" s="36"/>
      <c r="G14" s="36"/>
      <c r="H14" s="36"/>
      <c r="I14" s="36"/>
      <c r="J14" s="7"/>
      <c r="K14" s="45"/>
      <c r="L14" s="45"/>
      <c r="M14" s="45"/>
      <c r="N14" s="45"/>
      <c r="O14"/>
      <c r="P14"/>
      <c r="Q14"/>
    </row>
    <row r="15" spans="4:38" x14ac:dyDescent="0.2">
      <c r="D15" s="88" t="s">
        <v>5</v>
      </c>
      <c r="E15" s="89"/>
      <c r="F15" s="89"/>
      <c r="G15" s="89"/>
      <c r="H15" s="89"/>
      <c r="I15" s="89"/>
      <c r="J15" s="89"/>
      <c r="K15" s="89"/>
      <c r="L15" s="89"/>
      <c r="M15" s="89"/>
      <c r="N15" s="90"/>
      <c r="O15"/>
    </row>
    <row r="16" spans="4:38" x14ac:dyDescent="0.2">
      <c r="D16" s="91" t="s">
        <v>6</v>
      </c>
      <c r="E16" s="92"/>
      <c r="F16" s="92"/>
      <c r="G16" s="92"/>
      <c r="H16" s="92"/>
      <c r="I16" s="92"/>
      <c r="J16" s="92"/>
      <c r="K16" s="79"/>
      <c r="L16" s="80"/>
      <c r="M16" s="80"/>
      <c r="N16" s="81"/>
      <c r="O16" s="53"/>
    </row>
    <row r="17" spans="4:32" x14ac:dyDescent="0.2">
      <c r="D17" s="73" t="s">
        <v>8</v>
      </c>
      <c r="E17" s="74"/>
      <c r="F17" s="74"/>
      <c r="G17" s="74"/>
      <c r="H17" s="74"/>
      <c r="I17" s="74"/>
      <c r="J17" s="74"/>
      <c r="K17" s="82"/>
      <c r="L17" s="83"/>
      <c r="M17" s="83"/>
      <c r="N17" s="84"/>
      <c r="O17" s="54"/>
      <c r="R17" s="16"/>
    </row>
    <row r="18" spans="4:32" ht="18" thickBot="1" x14ac:dyDescent="0.25">
      <c r="D18" s="93" t="s">
        <v>14</v>
      </c>
      <c r="E18" s="94"/>
      <c r="F18" s="94"/>
      <c r="G18" s="94"/>
      <c r="H18" s="94"/>
      <c r="I18" s="94"/>
      <c r="J18" s="94"/>
      <c r="K18" s="85">
        <f>K16* 127.33 *N19+K17* 289.62*N19</f>
        <v>0</v>
      </c>
      <c r="L18" s="86"/>
      <c r="M18" s="86"/>
      <c r="N18" s="87"/>
      <c r="O18" s="42"/>
      <c r="P18" s="42"/>
      <c r="Q18" s="42"/>
      <c r="R18" s="42"/>
      <c r="S18" s="3"/>
      <c r="T18" s="22"/>
      <c r="U18" s="19"/>
      <c r="V18" s="20"/>
      <c r="W18" s="20"/>
      <c r="X18" s="21"/>
      <c r="Y18" s="3"/>
      <c r="Z18" s="18"/>
      <c r="AA18" s="19"/>
      <c r="AB18" s="20"/>
      <c r="AC18" s="20"/>
      <c r="AD18" s="21"/>
      <c r="AE18" s="3"/>
      <c r="AF18" s="22"/>
    </row>
    <row r="19" spans="4:32" s="29" customFormat="1" ht="20" thickBot="1" x14ac:dyDescent="0.3">
      <c r="E19" s="37"/>
      <c r="F19" s="38"/>
      <c r="G19" s="37"/>
      <c r="H19" s="37"/>
      <c r="I19" s="46"/>
      <c r="J19" s="46"/>
      <c r="K19" s="37"/>
      <c r="L19" s="37"/>
      <c r="M19" s="4" t="s">
        <v>12</v>
      </c>
      <c r="N19" s="29">
        <v>1.6620170000000001</v>
      </c>
      <c r="O19" s="56"/>
      <c r="P19" s="52"/>
      <c r="Q19"/>
      <c r="R19"/>
      <c r="S19"/>
      <c r="T19" s="43"/>
      <c r="V19" s="40"/>
      <c r="W19" s="40"/>
      <c r="X19" s="30"/>
      <c r="Z19" s="39"/>
      <c r="AB19" s="40"/>
      <c r="AC19" s="40"/>
      <c r="AD19" s="30"/>
      <c r="AF19" s="39"/>
    </row>
    <row r="20" spans="4:32" ht="19" x14ac:dyDescent="0.25">
      <c r="D20" s="70" t="s">
        <v>9</v>
      </c>
      <c r="E20" s="71"/>
      <c r="F20" s="71"/>
      <c r="G20" s="71"/>
      <c r="H20" s="71"/>
      <c r="I20" s="71"/>
      <c r="J20" s="71"/>
      <c r="K20" s="71"/>
      <c r="L20" s="71"/>
      <c r="M20" s="71"/>
      <c r="N20" s="72"/>
      <c r="O20"/>
      <c r="P20" s="44"/>
      <c r="Q20" s="44"/>
    </row>
    <row r="21" spans="4:32" x14ac:dyDescent="0.2">
      <c r="D21" s="60" t="s">
        <v>10</v>
      </c>
      <c r="E21" s="61"/>
      <c r="F21" s="61"/>
      <c r="G21" s="61"/>
      <c r="H21" s="61"/>
      <c r="I21" s="61"/>
      <c r="J21" s="61"/>
      <c r="K21" s="61"/>
      <c r="L21" s="61"/>
      <c r="M21" s="61"/>
      <c r="N21" s="62"/>
      <c r="O21"/>
      <c r="P21" s="44"/>
      <c r="Q21" s="44"/>
      <c r="R21" s="44"/>
    </row>
    <row r="22" spans="4:32" x14ac:dyDescent="0.2">
      <c r="D22" s="60" t="s">
        <v>22</v>
      </c>
      <c r="E22" s="61"/>
      <c r="F22" s="61"/>
      <c r="G22" s="61"/>
      <c r="H22" s="61"/>
      <c r="I22" s="61"/>
      <c r="J22" s="61"/>
      <c r="K22" s="61"/>
      <c r="L22" s="61"/>
      <c r="M22" s="61"/>
      <c r="N22" s="62"/>
      <c r="O22"/>
      <c r="P22" s="44"/>
      <c r="Q22" s="44"/>
      <c r="R22" s="44"/>
      <c r="S22" s="44"/>
      <c r="T22" s="4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24"/>
    </row>
    <row r="23" spans="4:32" ht="16" thickBot="1" x14ac:dyDescent="0.25">
      <c r="D23" s="57" t="s">
        <v>21</v>
      </c>
      <c r="E23" s="58"/>
      <c r="F23" s="58"/>
      <c r="G23" s="58"/>
      <c r="H23" s="58"/>
      <c r="I23" s="58"/>
      <c r="J23" s="58"/>
      <c r="K23" s="58"/>
      <c r="L23" s="58"/>
      <c r="M23" s="58"/>
      <c r="N23" s="59"/>
      <c r="O23"/>
      <c r="Q23" s="25"/>
      <c r="R23" s="3"/>
    </row>
    <row r="24" spans="4:32" x14ac:dyDescent="0.2">
      <c r="D24" s="47"/>
      <c r="E24" s="48"/>
      <c r="F24" s="49"/>
      <c r="G24" s="48"/>
      <c r="H24" s="48"/>
      <c r="I24" s="48"/>
      <c r="J24" s="48"/>
      <c r="K24" s="48"/>
      <c r="L24" s="48"/>
      <c r="M24" s="48"/>
      <c r="O24"/>
      <c r="R24" s="25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4:32" x14ac:dyDescent="0.2">
      <c r="O25"/>
      <c r="P25" s="26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4:32" x14ac:dyDescent="0.2">
      <c r="P26" s="26"/>
      <c r="Q26" s="16"/>
    </row>
    <row r="27" spans="4:32" x14ac:dyDescent="0.2">
      <c r="P27" s="26"/>
      <c r="R27" s="27"/>
    </row>
    <row r="28" spans="4:32" ht="14.75" customHeight="1" x14ac:dyDescent="0.2">
      <c r="P28" s="26"/>
      <c r="S28" s="27"/>
    </row>
    <row r="29" spans="4:32" x14ac:dyDescent="0.2">
      <c r="P29" s="26"/>
    </row>
    <row r="30" spans="4:32" x14ac:dyDescent="0.2">
      <c r="P30" s="26"/>
    </row>
    <row r="33" spans="3:3" x14ac:dyDescent="0.2">
      <c r="C33" s="23"/>
    </row>
    <row r="36" spans="3:3" ht="14.75" customHeight="1" x14ac:dyDescent="0.2"/>
    <row r="37" spans="3:3" ht="17" customHeight="1" x14ac:dyDescent="0.2"/>
    <row r="38" spans="3:3" ht="16.25" customHeight="1" x14ac:dyDescent="0.2"/>
    <row r="39" spans="3:3" ht="16.25" customHeight="1" x14ac:dyDescent="0.2"/>
    <row r="40" spans="3:3" ht="16.5" customHeight="1" x14ac:dyDescent="0.2"/>
    <row r="42" spans="3:3" ht="16.5" customHeight="1" x14ac:dyDescent="0.2"/>
  </sheetData>
  <sheetProtection algorithmName="SHA-512" hashValue="l4+3zV4tpeK2BdDXr7/KeGrR0uLVQpz5G8c1mTJ4HRN9HuPXgz3oeXnzWr/QpuuhekjUmoW0Dq8X41tvvrvddA==" saltValue="H2oAwNiDr6ls8lCAE8GUEw==" spinCount="100000" sheet="1" selectLockedCells="1"/>
  <mergeCells count="30">
    <mergeCell ref="D18:J18"/>
    <mergeCell ref="D2:N2"/>
    <mergeCell ref="R8:S8"/>
    <mergeCell ref="D10:I10"/>
    <mergeCell ref="D9:I9"/>
    <mergeCell ref="D5:E5"/>
    <mergeCell ref="F5:N5"/>
    <mergeCell ref="F6:N6"/>
    <mergeCell ref="D8:J8"/>
    <mergeCell ref="K8:N8"/>
    <mergeCell ref="K9:N9"/>
    <mergeCell ref="K10:N10"/>
    <mergeCell ref="D3:N3"/>
    <mergeCell ref="F4:N4"/>
    <mergeCell ref="D23:N23"/>
    <mergeCell ref="D21:N21"/>
    <mergeCell ref="D12:J12"/>
    <mergeCell ref="K12:N12"/>
    <mergeCell ref="K11:N11"/>
    <mergeCell ref="D22:N22"/>
    <mergeCell ref="D20:N20"/>
    <mergeCell ref="D11:I11"/>
    <mergeCell ref="D13:J13"/>
    <mergeCell ref="K13:N13"/>
    <mergeCell ref="K16:N16"/>
    <mergeCell ref="K17:N17"/>
    <mergeCell ref="K18:N18"/>
    <mergeCell ref="D15:N15"/>
    <mergeCell ref="D16:J16"/>
    <mergeCell ref="D17:J17"/>
  </mergeCells>
  <pageMargins left="0.7" right="0.7" top="0.75" bottom="0.75" header="0.3" footer="0.3"/>
  <pageSetup paperSize="9" scale="4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E2CAA-5FE8-5245-A0BF-96EC48ECBEF5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71825BBB10184D8E40C2AFC972F65D" ma:contentTypeVersion="16" ma:contentTypeDescription="Opret et nyt dokument." ma:contentTypeScope="" ma:versionID="66ac0cf606f7c9c4e00576b266fe2b78">
  <xsd:schema xmlns:xsd="http://www.w3.org/2001/XMLSchema" xmlns:xs="http://www.w3.org/2001/XMLSchema" xmlns:p="http://schemas.microsoft.com/office/2006/metadata/properties" xmlns:ns2="757a9596-9e5e-45d3-ae4c-05baa65b7273" xmlns:ns3="3413c4e7-c6fe-47f6-b16c-704119fa4fe4" targetNamespace="http://schemas.microsoft.com/office/2006/metadata/properties" ma:root="true" ma:fieldsID="feeed6af7e0d1438952b95d6be212a4b" ns2:_="" ns3:_="">
    <xsd:import namespace="757a9596-9e5e-45d3-ae4c-05baa65b7273"/>
    <xsd:import namespace="3413c4e7-c6fe-47f6-b16c-704119fa4fe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a9596-9e5e-45d3-ae4c-05baa65b7273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ledmærker" ma:readOnly="false" ma:fieldId="{5cf76f15-5ced-4ddc-b409-7134ff3c332f}" ma:taxonomyMulti="true" ma:sspId="99e2878a-b51a-4a91-9340-6ab835966a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13c4e7-c6fe-47f6-b16c-704119fa4fe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380a0c4-9816-468e-aa61-4dfb09e4fcd1}" ma:internalName="TaxCatchAll" ma:showField="CatchAllData" ma:web="3413c4e7-c6fe-47f6-b16c-704119fa4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13c4e7-c6fe-47f6-b16c-704119fa4fe4" xsi:nil="true"/>
    <lcf76f155ced4ddcb4097134ff3c332f xmlns="757a9596-9e5e-45d3-ae4c-05baa65b727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9F1991-5989-4677-93A7-41AE0FBB4E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7a9596-9e5e-45d3-ae4c-05baa65b7273"/>
    <ds:schemaRef ds:uri="3413c4e7-c6fe-47f6-b16c-704119fa4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5E3EF1-6831-490A-AA1D-D0005905F668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3413c4e7-c6fe-47f6-b16c-704119fa4fe4"/>
    <ds:schemaRef ds:uri="757a9596-9e5e-45d3-ae4c-05baa65b7273"/>
  </ds:schemaRefs>
</ds:datastoreItem>
</file>

<file path=customXml/itemProps3.xml><?xml version="1.0" encoding="utf-8"?>
<ds:datastoreItem xmlns:ds="http://schemas.openxmlformats.org/officeDocument/2006/customXml" ds:itemID="{C88F088A-7666-44A5-8359-C1520FF5A9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Inger Bjerrum Bentzon</dc:creator>
  <cp:lastModifiedBy>Inger Bjerrum Bentzon</cp:lastModifiedBy>
  <cp:lastPrinted>2019-10-23T07:38:41Z</cp:lastPrinted>
  <dcterms:created xsi:type="dcterms:W3CDTF">2015-06-05T18:19:34Z</dcterms:created>
  <dcterms:modified xsi:type="dcterms:W3CDTF">2026-06-09T14:41:29Z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0x010100B871825BBB10184D8E40C2AFC972F65D</vt:lpwstr>
  </property>
  <property fmtid="{D5CDD505-2E9C-101B-9397-08002B2CF9AE}" pid="3" name="MediaServiceImageTags">
    <vt:lpwstr/>
  </property>
  <property fmtid="{D5CDD505-2E9C-101B-9397-08002B2CF9AE}" pid="4" name="Order">
    <vt:r8>1314700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