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Forkortet normperiode/2025-2026/Til hjemmesiden, låst udgave/"/>
    </mc:Choice>
  </mc:AlternateContent>
  <xr:revisionPtr revIDLastSave="189" documentId="13_ncr:1_{5D0CAC5E-F612-FF4D-8918-67955ECADDF8}" xr6:coauthVersionLast="47" xr6:coauthVersionMax="47" xr10:uidLastSave="{337F5657-C854-A944-B57A-281E11740A64}"/>
  <workbookProtection workbookAlgorithmName="SHA-512" workbookHashValue="tNSMY7b3mGS9cz251u7vlH0HLJCMS2/e57YrJcnqx517aN+Cm3hnptAOxdHJQGGCctlXOltFZi4/EfDquzTfHA==" workbookSaltValue="BoecLFfX1OV+I8LG2RoUEA==" workbookSpinCount="100000" lockStructure="1"/>
  <bookViews>
    <workbookView xWindow="34240" yWindow="500" windowWidth="34560" windowHeight="20100" xr2:uid="{10C6C1C0-5486-3B4B-91E3-88F93ACE2109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E5" i="2"/>
  <c r="E6" i="2"/>
  <c r="E7" i="2"/>
  <c r="E8" i="2"/>
  <c r="E9" i="2"/>
  <c r="E10" i="2"/>
  <c r="E11" i="2"/>
  <c r="E12" i="2"/>
  <c r="E13" i="2"/>
  <c r="E14" i="2"/>
  <c r="E15" i="2"/>
  <c r="C17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E4" i="2"/>
  <c r="J10" i="2" l="1"/>
  <c r="K10" i="2" s="1"/>
  <c r="L10" i="2" s="1"/>
  <c r="J6" i="2"/>
  <c r="K6" i="2" s="1"/>
  <c r="L6" i="2" s="1"/>
  <c r="J12" i="2"/>
  <c r="K12" i="2" s="1"/>
  <c r="L12" i="2" s="1"/>
  <c r="J11" i="2"/>
  <c r="K11" i="2" s="1"/>
  <c r="L11" i="2" s="1"/>
  <c r="J9" i="2"/>
  <c r="K9" i="2" s="1"/>
  <c r="L9" i="2" s="1"/>
  <c r="J8" i="2"/>
  <c r="K8" i="2" s="1"/>
  <c r="L8" i="2" s="1"/>
  <c r="J7" i="2"/>
  <c r="K7" i="2" s="1"/>
  <c r="L7" i="2" s="1"/>
  <c r="J4" i="2"/>
  <c r="K4" i="2" s="1"/>
  <c r="L4" i="2" s="1"/>
  <c r="J5" i="2"/>
  <c r="K5" i="2" s="1"/>
  <c r="L5" i="2" s="1"/>
  <c r="J15" i="2"/>
  <c r="K15" i="2" s="1"/>
  <c r="L15" i="2" s="1"/>
  <c r="J14" i="2"/>
  <c r="K14" i="2" s="1"/>
  <c r="L14" i="2" s="1"/>
  <c r="J13" i="2"/>
  <c r="K13" i="2" s="1"/>
  <c r="L13" i="2" s="1"/>
  <c r="I17" i="2"/>
  <c r="H17" i="2"/>
  <c r="E17" i="2"/>
  <c r="F17" i="2"/>
  <c r="G17" i="2"/>
  <c r="F23" i="1"/>
  <c r="L17" i="2" l="1"/>
  <c r="K17" i="2"/>
  <c r="F20" i="1" s="1"/>
  <c r="J17" i="2"/>
  <c r="E21" i="1"/>
  <c r="E23" i="1" s="1"/>
  <c r="G21" i="1" l="1"/>
  <c r="G23" i="1" s="1"/>
  <c r="J21" i="1"/>
  <c r="J23" i="1" s="1"/>
  <c r="I21" i="1"/>
  <c r="I23" i="1" s="1"/>
  <c r="K23" i="1" l="1"/>
  <c r="K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<sst xmlns="http://schemas.openxmlformats.org/spreadsheetml/2006/main" count="47" uniqueCount="36">
  <si>
    <t>Navn:</t>
  </si>
  <si>
    <t>Skole:</t>
  </si>
  <si>
    <t>Måneder der indgår i normperioden:</t>
  </si>
  <si>
    <t>August</t>
  </si>
  <si>
    <t>September</t>
  </si>
  <si>
    <t>Oktober</t>
  </si>
  <si>
    <t>November</t>
  </si>
  <si>
    <t>December</t>
  </si>
  <si>
    <t>Januar</t>
  </si>
  <si>
    <t>Februar</t>
  </si>
  <si>
    <t>Marts</t>
  </si>
  <si>
    <t>April</t>
  </si>
  <si>
    <t>Maj</t>
  </si>
  <si>
    <t>Juni</t>
  </si>
  <si>
    <t>Juli</t>
  </si>
  <si>
    <t xml:space="preserve">Juni </t>
  </si>
  <si>
    <t>Ja/Nej</t>
  </si>
  <si>
    <t>Antal dage</t>
  </si>
  <si>
    <t>Antal arbejdsdage</t>
  </si>
  <si>
    <t xml:space="preserve">Ansættelsesgrad </t>
  </si>
  <si>
    <t>/37</t>
  </si>
  <si>
    <t>Antal weekenddage</t>
  </si>
  <si>
    <t>Antal timer på ansættelses-graden</t>
  </si>
  <si>
    <t>Antal arbejdstimer i perioden, fuld tid</t>
  </si>
  <si>
    <t xml:space="preserve">Antal søgnehelligdage  </t>
  </si>
  <si>
    <t>Beregning af timetallet i en forkortet normperiode, skoleåret 2025-2026</t>
  </si>
  <si>
    <t>Antal timer i den forkortede normperiode</t>
  </si>
  <si>
    <t>Ugedage i månederne</t>
  </si>
  <si>
    <t>Weekend-dage skjult</t>
  </si>
  <si>
    <t>Søgnehelligdage-dage</t>
  </si>
  <si>
    <t xml:space="preserve">Sum </t>
  </si>
  <si>
    <t>HUSK SKUDÅR</t>
  </si>
  <si>
    <t>Antal kommunale fridage</t>
  </si>
  <si>
    <r>
      <t xml:space="preserve">Antal hele eller halve fridage i kommunen, ofte 1. maj og/eller grundlovsdag, </t>
    </r>
    <r>
      <rPr>
        <b/>
        <sz val="16"/>
        <color rgb="FF5776DA"/>
        <rFont val="Calibri"/>
        <family val="2"/>
      </rPr>
      <t>skrives ind manuelt</t>
    </r>
  </si>
  <si>
    <r>
      <t xml:space="preserve">Antal feriedage i perioden, </t>
    </r>
    <r>
      <rPr>
        <b/>
        <sz val="16"/>
        <color rgb="FF5776DA"/>
        <rFont val="Calibri"/>
        <family val="2"/>
      </rPr>
      <t>skrives ind manuelt</t>
    </r>
  </si>
  <si>
    <t>Antal feriedage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</si>
</sst>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rgb="FFB50515"/>
      <name val="Aptos Narrow"/>
      <family val="2"/>
      <scheme val="minor"/>
    </font>
    <font>
      <sz val="24"/>
      <color rgb="FFFF0000"/>
      <name val="Calibri"/>
      <family val="2"/>
    </font>
    <font>
      <b/>
      <sz val="24"/>
      <color rgb="FFFF5955"/>
      <name val="Aptos Narrow"/>
      <family val="2"/>
      <scheme val="minor"/>
    </font>
    <font>
      <b/>
      <sz val="11"/>
      <color rgb="FFB50515"/>
      <name val="Aptos Narrow"/>
      <family val="2"/>
      <scheme val="minor"/>
    </font>
    <font>
      <sz val="16"/>
      <color theme="1"/>
      <name val="Calibri"/>
      <family val="2"/>
    </font>
    <font>
      <b/>
      <sz val="16"/>
      <color rgb="FFFF5954"/>
      <name val="Calibri"/>
      <family val="2"/>
    </font>
    <font>
      <b/>
      <sz val="16"/>
      <color rgb="FFFF5955"/>
      <name val="Aptos Narrow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2"/>
      <color rgb="FF000000"/>
      <name val="Aptos"/>
    </font>
    <font>
      <sz val="16"/>
      <color theme="0"/>
      <name val="Calibri"/>
      <family val="2"/>
    </font>
    <font>
      <b/>
      <sz val="24"/>
      <color rgb="FFFF5954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5776D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1B8FF"/>
        <bgColor indexed="64"/>
      </patternFill>
    </fill>
    <fill>
      <patternFill patternType="solid">
        <fgColor rgb="FF57BB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10" fillId="0" borderId="0" xfId="0" applyFont="1" applyAlignment="1">
      <alignment wrapText="1"/>
    </xf>
    <xf numFmtId="0" fontId="6" fillId="0" borderId="5" xfId="0" applyFont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6" fillId="0" borderId="6" xfId="0" applyFont="1" applyBorder="1"/>
    <xf numFmtId="0" fontId="6" fillId="0" borderId="8" xfId="0" applyFont="1" applyBorder="1"/>
    <xf numFmtId="0" fontId="9" fillId="2" borderId="15" xfId="0" applyFont="1" applyFill="1" applyBorder="1" applyAlignment="1" applyProtection="1">
      <alignment horizontal="right" vertical="top"/>
      <protection locked="0"/>
    </xf>
    <xf numFmtId="0" fontId="6" fillId="4" borderId="0" xfId="0" applyFont="1" applyFill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/>
    <xf numFmtId="0" fontId="1" fillId="0" borderId="0" xfId="0" applyFont="1" applyAlignment="1">
      <alignment wrapText="1"/>
    </xf>
    <xf numFmtId="0" fontId="13" fillId="0" borderId="17" xfId="0" applyFont="1" applyBorder="1"/>
    <xf numFmtId="0" fontId="6" fillId="0" borderId="0" xfId="0" applyFont="1" applyAlignment="1">
      <alignment wrapText="1"/>
    </xf>
    <xf numFmtId="0" fontId="12" fillId="0" borderId="0" xfId="0" applyFont="1"/>
    <xf numFmtId="0" fontId="11" fillId="0" borderId="11" xfId="0" applyFont="1" applyBorder="1" applyAlignment="1">
      <alignment vertical="center" wrapText="1"/>
    </xf>
    <xf numFmtId="0" fontId="6" fillId="3" borderId="5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3" fillId="0" borderId="0" xfId="0" applyFont="1"/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9" fillId="2" borderId="6" xfId="0" applyFont="1" applyFill="1" applyBorder="1" applyAlignment="1" applyProtection="1">
      <alignment horizontal="left" vertical="top"/>
      <protection locked="0"/>
    </xf>
    <xf numFmtId="0" fontId="4" fillId="5" borderId="13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17" fontId="9" fillId="3" borderId="5" xfId="0" applyNumberFormat="1" applyFont="1" applyFill="1" applyBorder="1" applyAlignment="1" applyProtection="1">
      <alignment horizontal="left" vertical="top"/>
      <protection locked="0"/>
    </xf>
    <xf numFmtId="17" fontId="9" fillId="3" borderId="6" xfId="0" applyNumberFormat="1" applyFont="1" applyFill="1" applyBorder="1" applyAlignment="1" applyProtection="1">
      <alignment horizontal="left" vertical="top"/>
      <protection locked="0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76DA"/>
      <color rgb="FF57DA76"/>
      <color rgb="FF57BBFF"/>
      <color rgb="FFFF59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E6C7-6E16-0C45-93FF-C769D40D456A}">
  <dimension ref="A1:Z63"/>
  <sheetViews>
    <sheetView tabSelected="1" workbookViewId="0">
      <selection activeCell="E5" sqref="E5:L5"/>
    </sheetView>
  </sheetViews>
  <sheetFormatPr baseColWidth="10" defaultRowHeight="16" x14ac:dyDescent="0.2"/>
  <cols>
    <col min="2" max="2" width="18" customWidth="1"/>
    <col min="3" max="3" width="16.5" customWidth="1"/>
    <col min="5" max="5" width="21.33203125" customWidth="1"/>
    <col min="6" max="6" width="23" customWidth="1"/>
    <col min="7" max="8" width="19.1640625" customWidth="1"/>
    <col min="9" max="9" width="27" customWidth="1"/>
    <col min="10" max="10" width="20.83203125" customWidth="1"/>
    <col min="11" max="11" width="29" customWidth="1"/>
    <col min="12" max="12" width="15" customWidth="1"/>
  </cols>
  <sheetData>
    <row r="1" spans="1:26" ht="67" customHeight="1" thickBot="1" x14ac:dyDescent="0.4">
      <c r="A1" s="10"/>
      <c r="B1" s="34"/>
      <c r="C1" s="34"/>
      <c r="D1" s="34"/>
      <c r="E1" s="34"/>
      <c r="F1" s="34"/>
      <c r="G1" s="34"/>
      <c r="H1" s="34"/>
      <c r="I1" s="34"/>
    </row>
    <row r="2" spans="1:26" ht="80" customHeight="1" x14ac:dyDescent="0.2">
      <c r="B2" s="35" t="e" vm="1">
        <v>#VALUE!</v>
      </c>
      <c r="C2" s="36"/>
      <c r="D2" s="41" t="s">
        <v>25</v>
      </c>
      <c r="E2" s="41"/>
      <c r="F2" s="41"/>
      <c r="G2" s="41"/>
      <c r="H2" s="41"/>
      <c r="I2" s="41"/>
      <c r="J2" s="41"/>
      <c r="K2" s="41"/>
      <c r="L2" s="4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2" x14ac:dyDescent="0.2">
      <c r="B3" s="37" t="s">
        <v>0</v>
      </c>
      <c r="C3" s="38"/>
      <c r="D3" s="39"/>
      <c r="E3" s="39"/>
      <c r="F3" s="39"/>
      <c r="G3" s="39"/>
      <c r="H3" s="39"/>
      <c r="I3" s="39"/>
      <c r="J3" s="39"/>
      <c r="K3" s="39"/>
      <c r="L3" s="40"/>
      <c r="M3" s="12"/>
      <c r="N3" s="12"/>
      <c r="O3" s="13"/>
      <c r="P3" s="13"/>
      <c r="Q3" s="13"/>
      <c r="R3" s="12"/>
      <c r="S3" s="14"/>
      <c r="T3" s="14"/>
      <c r="U3" s="14"/>
      <c r="V3" s="14"/>
      <c r="W3" s="14"/>
      <c r="X3" s="14"/>
      <c r="Y3" s="14"/>
      <c r="Z3" s="14"/>
    </row>
    <row r="4" spans="1:26" ht="32" x14ac:dyDescent="0.2">
      <c r="B4" s="37" t="s">
        <v>1</v>
      </c>
      <c r="C4" s="38"/>
      <c r="D4" s="43"/>
      <c r="E4" s="43"/>
      <c r="F4" s="43"/>
      <c r="G4" s="43"/>
      <c r="H4" s="43"/>
      <c r="I4" s="43"/>
      <c r="J4" s="43"/>
      <c r="K4" s="43"/>
      <c r="L4" s="44"/>
      <c r="M4" s="12"/>
      <c r="N4" s="12"/>
      <c r="O4" s="13"/>
      <c r="P4" s="13"/>
      <c r="Q4" s="13"/>
      <c r="R4" s="12"/>
      <c r="S4" s="14"/>
      <c r="T4" s="14"/>
      <c r="U4" s="14"/>
      <c r="V4" s="14"/>
      <c r="W4" s="14"/>
      <c r="X4" s="14"/>
      <c r="Y4" s="14"/>
      <c r="Z4" s="14"/>
    </row>
    <row r="5" spans="1:26" ht="33" thickBot="1" x14ac:dyDescent="0.25">
      <c r="B5" s="47" t="s">
        <v>19</v>
      </c>
      <c r="C5" s="48"/>
      <c r="D5" s="8"/>
      <c r="E5" s="45" t="s">
        <v>20</v>
      </c>
      <c r="F5" s="45"/>
      <c r="G5" s="45"/>
      <c r="H5" s="45"/>
      <c r="I5" s="45"/>
      <c r="J5" s="45"/>
      <c r="K5" s="45"/>
      <c r="L5" s="46"/>
      <c r="M5" s="13"/>
      <c r="N5" s="13"/>
      <c r="O5" s="13"/>
      <c r="P5" s="13"/>
      <c r="Q5" s="13"/>
      <c r="R5" s="12"/>
      <c r="S5" s="14"/>
      <c r="T5" s="14"/>
      <c r="U5" s="14"/>
      <c r="V5" s="14"/>
      <c r="W5" s="14"/>
      <c r="X5" s="14"/>
      <c r="Y5" s="14"/>
      <c r="Z5" s="14"/>
    </row>
    <row r="6" spans="1:26" ht="36" customHeight="1" thickBot="1" x14ac:dyDescent="0.3">
      <c r="B6" s="15"/>
      <c r="C6" s="15"/>
    </row>
    <row r="7" spans="1:26" s="16" customFormat="1" ht="154" x14ac:dyDescent="0.25">
      <c r="B7" s="49" t="s">
        <v>2</v>
      </c>
      <c r="C7" s="50"/>
      <c r="D7" s="4" t="s">
        <v>16</v>
      </c>
      <c r="E7" s="4" t="s">
        <v>33</v>
      </c>
      <c r="F7" s="5" t="s">
        <v>34</v>
      </c>
      <c r="M7" s="2"/>
    </row>
    <row r="8" spans="1:26" ht="21" x14ac:dyDescent="0.25">
      <c r="B8" s="25" t="s">
        <v>3</v>
      </c>
      <c r="C8" s="26"/>
      <c r="D8" s="21"/>
      <c r="E8" s="21"/>
      <c r="F8" s="22"/>
      <c r="M8" s="1"/>
    </row>
    <row r="9" spans="1:26" ht="21" x14ac:dyDescent="0.25">
      <c r="B9" s="25" t="s">
        <v>4</v>
      </c>
      <c r="C9" s="26"/>
      <c r="D9" s="21"/>
      <c r="E9" s="21"/>
      <c r="F9" s="22"/>
      <c r="M9" s="1"/>
    </row>
    <row r="10" spans="1:26" ht="21" x14ac:dyDescent="0.25">
      <c r="B10" s="25" t="s">
        <v>5</v>
      </c>
      <c r="C10" s="26"/>
      <c r="D10" s="21"/>
      <c r="E10" s="21"/>
      <c r="F10" s="22"/>
      <c r="M10" s="1"/>
    </row>
    <row r="11" spans="1:26" ht="21" x14ac:dyDescent="0.25">
      <c r="B11" s="25" t="s">
        <v>6</v>
      </c>
      <c r="C11" s="26"/>
      <c r="D11" s="21"/>
      <c r="E11" s="21"/>
      <c r="F11" s="22"/>
      <c r="M11" s="1"/>
    </row>
    <row r="12" spans="1:26" ht="21" x14ac:dyDescent="0.25">
      <c r="B12" s="25" t="s">
        <v>7</v>
      </c>
      <c r="C12" s="26"/>
      <c r="D12" s="21"/>
      <c r="E12" s="21"/>
      <c r="F12" s="22"/>
      <c r="M12" s="1"/>
    </row>
    <row r="13" spans="1:26" ht="21" x14ac:dyDescent="0.25">
      <c r="B13" s="25" t="s">
        <v>8</v>
      </c>
      <c r="C13" s="26"/>
      <c r="D13" s="21"/>
      <c r="E13" s="21"/>
      <c r="F13" s="22"/>
      <c r="M13" s="1"/>
    </row>
    <row r="14" spans="1:26" ht="21" x14ac:dyDescent="0.25">
      <c r="B14" s="25" t="s">
        <v>9</v>
      </c>
      <c r="C14" s="26"/>
      <c r="D14" s="21"/>
      <c r="E14" s="21"/>
      <c r="F14" s="22"/>
      <c r="M14" s="1"/>
    </row>
    <row r="15" spans="1:26" ht="21" x14ac:dyDescent="0.25">
      <c r="B15" s="30" t="s">
        <v>10</v>
      </c>
      <c r="C15" s="31"/>
      <c r="D15" s="21"/>
      <c r="E15" s="21"/>
      <c r="F15" s="22"/>
      <c r="M15" s="1"/>
    </row>
    <row r="16" spans="1:26" ht="21" x14ac:dyDescent="0.25">
      <c r="B16" s="30" t="s">
        <v>11</v>
      </c>
      <c r="C16" s="31"/>
      <c r="D16" s="21"/>
      <c r="E16" s="21"/>
      <c r="F16" s="22"/>
      <c r="M16" s="1"/>
    </row>
    <row r="17" spans="2:17" ht="21" x14ac:dyDescent="0.25">
      <c r="B17" s="30" t="s">
        <v>12</v>
      </c>
      <c r="C17" s="31"/>
      <c r="D17" s="21"/>
      <c r="E17" s="21"/>
      <c r="F17" s="22"/>
      <c r="M17" s="1"/>
    </row>
    <row r="18" spans="2:17" ht="21" x14ac:dyDescent="0.25">
      <c r="B18" s="30" t="s">
        <v>15</v>
      </c>
      <c r="C18" s="31"/>
      <c r="D18" s="21"/>
      <c r="E18" s="21"/>
      <c r="F18" s="22"/>
      <c r="M18" s="1"/>
    </row>
    <row r="19" spans="2:17" ht="22" thickBot="1" x14ac:dyDescent="0.3">
      <c r="B19" s="32" t="s">
        <v>14</v>
      </c>
      <c r="C19" s="33"/>
      <c r="D19" s="23"/>
      <c r="E19" s="23"/>
      <c r="F19" s="24"/>
      <c r="H19" s="1"/>
      <c r="M19" s="1"/>
    </row>
    <row r="20" spans="2:17" ht="66" customHeight="1" thickBot="1" x14ac:dyDescent="0.4">
      <c r="B20" s="27" t="s">
        <v>26</v>
      </c>
      <c r="C20" s="28"/>
      <c r="D20" s="28"/>
      <c r="E20" s="29"/>
      <c r="F20" s="17">
        <f>'Ark2'!K17*'Ark1'!D5/37</f>
        <v>0</v>
      </c>
      <c r="G20" s="18"/>
      <c r="H20" s="18"/>
      <c r="M20" s="1"/>
      <c r="N20" s="1"/>
      <c r="O20" s="1"/>
      <c r="P20" s="1"/>
    </row>
    <row r="21" spans="2:17" ht="21" x14ac:dyDescent="0.25">
      <c r="B21" s="18"/>
      <c r="C21" s="18"/>
      <c r="D21" s="1"/>
      <c r="E21" s="19">
        <f>SUM(E19:E20)</f>
        <v>0</v>
      </c>
      <c r="F21" s="19"/>
      <c r="G21" s="19">
        <f>SUM(G7:G20)</f>
        <v>0</v>
      </c>
      <c r="H21" s="19"/>
      <c r="I21" s="19">
        <f>SUM(I8:I19)</f>
        <v>0</v>
      </c>
      <c r="J21" s="19">
        <f>SUM(J8:J20)</f>
        <v>0</v>
      </c>
      <c r="K21" s="19">
        <f>(E21-F21-G21)*7.4</f>
        <v>0</v>
      </c>
      <c r="L21" s="1"/>
      <c r="M21" s="1"/>
      <c r="N21" s="1"/>
      <c r="O21" s="1"/>
      <c r="P21" s="1"/>
    </row>
    <row r="22" spans="2:17" ht="21" x14ac:dyDescent="0.25">
      <c r="B22" s="18"/>
      <c r="C22" s="18"/>
      <c r="D22" s="1"/>
      <c r="E22" s="19"/>
      <c r="F22" s="19"/>
      <c r="G22" s="19"/>
      <c r="H22" s="19"/>
      <c r="I22" s="19"/>
      <c r="J22" s="19"/>
      <c r="K22" s="19"/>
      <c r="L22" s="1"/>
      <c r="M22" s="1"/>
      <c r="N22" s="1"/>
      <c r="O22" s="1"/>
      <c r="P22" s="1"/>
    </row>
    <row r="23" spans="2:17" ht="21" x14ac:dyDescent="0.25">
      <c r="B23" s="18"/>
      <c r="C23" s="18"/>
      <c r="D23" s="1"/>
      <c r="E23" s="19">
        <f>E21*7.4</f>
        <v>0</v>
      </c>
      <c r="F23" s="19">
        <f t="shared" ref="F23:J23" si="0">F21*7.4</f>
        <v>0</v>
      </c>
      <c r="G23" s="19">
        <f t="shared" si="0"/>
        <v>0</v>
      </c>
      <c r="H23" s="19"/>
      <c r="I23" s="19">
        <f t="shared" si="0"/>
        <v>0</v>
      </c>
      <c r="J23" s="19">
        <f t="shared" si="0"/>
        <v>0</v>
      </c>
      <c r="K23" s="19">
        <f>I23-J23</f>
        <v>0</v>
      </c>
      <c r="L23" s="1"/>
      <c r="M23" s="1"/>
      <c r="N23" s="1"/>
      <c r="O23" s="1"/>
      <c r="P23" s="1"/>
    </row>
    <row r="24" spans="2:17" ht="21" x14ac:dyDescent="0.25">
      <c r="B24" s="1"/>
      <c r="C24" s="1"/>
      <c r="D24" s="1"/>
      <c r="E24" s="19"/>
      <c r="F24" s="19"/>
      <c r="G24" s="19"/>
      <c r="H24" s="19"/>
      <c r="I24" s="19"/>
      <c r="J24" s="19"/>
      <c r="K24" s="19"/>
      <c r="L24" s="1"/>
      <c r="M24" s="1"/>
      <c r="N24" s="1"/>
      <c r="O24" s="1"/>
      <c r="P24" s="1"/>
    </row>
    <row r="25" spans="2:17" ht="21" x14ac:dyDescent="0.25">
      <c r="B25" s="1"/>
      <c r="C25" s="1"/>
      <c r="D25" s="1"/>
      <c r="E25" s="19"/>
      <c r="F25" s="19"/>
      <c r="G25" s="19"/>
      <c r="H25" s="19"/>
      <c r="I25" s="19"/>
      <c r="J25" s="19"/>
      <c r="K25" s="19"/>
      <c r="L25" s="1"/>
      <c r="M25" s="1"/>
      <c r="N25" s="1"/>
      <c r="O25" s="1"/>
      <c r="P25" s="1"/>
    </row>
    <row r="26" spans="2:17" ht="22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7" ht="2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0"/>
    </row>
    <row r="28" spans="2:17" ht="22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0"/>
    </row>
    <row r="29" spans="2:17" ht="22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0"/>
    </row>
    <row r="30" spans="2:17" ht="22" thickBo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0"/>
    </row>
    <row r="31" spans="2:17" ht="22" thickBo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0"/>
    </row>
    <row r="32" spans="2:17" ht="2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ht="2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ht="2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ht="2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ht="2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2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2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ht="2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2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ht="2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ht="2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2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ht="2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2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2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2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ht="2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2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2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ht="2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ht="2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ht="2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ht="2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2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ht="2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ht="2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ht="2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ht="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ht="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ht="2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ht="2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ht="2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</sheetData>
  <sheetProtection algorithmName="SHA-512" hashValue="Rwsk+e3kNEkqprReoaj5FRIVFw6vDlNAbPkcovBlyNbNfM4Ts9zInGf4OGuwUacYpsTyTGH3fXp2wl1nGCFX2w==" saltValue="XYleZqopIuGnCQZ9t4kOjw==" spinCount="100000" sheet="1" objects="1" scenarios="1"/>
  <mergeCells count="23">
    <mergeCell ref="B1:I1"/>
    <mergeCell ref="B2:C2"/>
    <mergeCell ref="B3:C3"/>
    <mergeCell ref="D3:L3"/>
    <mergeCell ref="B15:C15"/>
    <mergeCell ref="D2:L2"/>
    <mergeCell ref="D4:L4"/>
    <mergeCell ref="E5:L5"/>
    <mergeCell ref="B5:C5"/>
    <mergeCell ref="B7:C7"/>
    <mergeCell ref="B8:C8"/>
    <mergeCell ref="B9:C9"/>
    <mergeCell ref="B10:C10"/>
    <mergeCell ref="B4:C4"/>
    <mergeCell ref="B11:C11"/>
    <mergeCell ref="B12:C12"/>
    <mergeCell ref="B13:C13"/>
    <mergeCell ref="B14:C14"/>
    <mergeCell ref="B20:E20"/>
    <mergeCell ref="B16:C16"/>
    <mergeCell ref="B17:C17"/>
    <mergeCell ref="B18:C18"/>
    <mergeCell ref="B19:C19"/>
  </mergeCells>
  <dataValidations count="1">
    <dataValidation type="list" allowBlank="1" showInputMessage="1" showErrorMessage="1" sqref="D8:D19" xr:uid="{0C909A33-367B-704B-B089-7614B4971EB8}">
      <formula1>"Ja,Nej"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FDCE-8F53-B641-8360-6E42F29DF4F5}">
  <dimension ref="A2:M20"/>
  <sheetViews>
    <sheetView workbookViewId="0">
      <selection activeCell="D20" sqref="D20"/>
    </sheetView>
  </sheetViews>
  <sheetFormatPr baseColWidth="10" defaultRowHeight="21" x14ac:dyDescent="0.25"/>
  <cols>
    <col min="1" max="1" width="10.83203125" style="1"/>
    <col min="2" max="2" width="20.33203125" style="1" customWidth="1"/>
    <col min="3" max="16384" width="10.83203125" style="1"/>
  </cols>
  <sheetData>
    <row r="2" spans="1:13" ht="22" thickBot="1" x14ac:dyDescent="0.3"/>
    <row r="3" spans="1:13" ht="132" x14ac:dyDescent="0.25">
      <c r="B3" s="2" t="s">
        <v>27</v>
      </c>
      <c r="C3" s="2" t="s">
        <v>28</v>
      </c>
      <c r="D3" s="2" t="s">
        <v>29</v>
      </c>
      <c r="E3" s="4" t="s">
        <v>17</v>
      </c>
      <c r="F3" s="4" t="s">
        <v>21</v>
      </c>
      <c r="G3" s="4" t="s">
        <v>24</v>
      </c>
      <c r="H3" s="4" t="s">
        <v>32</v>
      </c>
      <c r="I3" s="4" t="s">
        <v>35</v>
      </c>
      <c r="J3" s="4" t="s">
        <v>18</v>
      </c>
      <c r="K3" s="4" t="s">
        <v>23</v>
      </c>
      <c r="L3" s="5" t="s">
        <v>22</v>
      </c>
    </row>
    <row r="4" spans="1:13" x14ac:dyDescent="0.25">
      <c r="A4" s="1" t="s">
        <v>3</v>
      </c>
      <c r="B4" s="1">
        <v>31</v>
      </c>
      <c r="C4" s="9">
        <v>10</v>
      </c>
      <c r="D4" s="9">
        <v>0</v>
      </c>
      <c r="E4" s="3">
        <f>IF('Ark1'!D8="Ja", 'Ark2'!B4, 0)</f>
        <v>0</v>
      </c>
      <c r="F4" s="3">
        <f>IF('Ark1'!D8="JA",C4,0)</f>
        <v>0</v>
      </c>
      <c r="G4" s="3">
        <f>IF('Ark1'!D8="Ja",D4,0)</f>
        <v>0</v>
      </c>
      <c r="H4" s="3">
        <f>IF('Ark1'!D8="Ja",'Ark1'!E8,0)</f>
        <v>0</v>
      </c>
      <c r="I4" s="3">
        <f>IF('Ark1'!D8="Ja",'Ark1'!F8,0)</f>
        <v>0</v>
      </c>
      <c r="J4" s="3">
        <f>E4-F4-G4-H4-I4</f>
        <v>0</v>
      </c>
      <c r="K4" s="3">
        <f>J4*7.4</f>
        <v>0</v>
      </c>
      <c r="L4" s="6">
        <f>IF('Ark1'!D8="Ja",K4*M4/37,0)</f>
        <v>0</v>
      </c>
      <c r="M4" s="1">
        <f>'Ark1'!D5</f>
        <v>0</v>
      </c>
    </row>
    <row r="5" spans="1:13" x14ac:dyDescent="0.25">
      <c r="A5" s="1" t="s">
        <v>4</v>
      </c>
      <c r="B5" s="1">
        <v>30</v>
      </c>
      <c r="C5" s="9">
        <v>8</v>
      </c>
      <c r="D5" s="9">
        <v>0</v>
      </c>
      <c r="E5" s="3">
        <f>IF('Ark1'!D9="Ja", 'Ark2'!B5, 0)</f>
        <v>0</v>
      </c>
      <c r="F5" s="3">
        <f>IF('Ark1'!D9="JA",C5,0)</f>
        <v>0</v>
      </c>
      <c r="G5" s="3">
        <f>IF('Ark1'!D9="Ja",D5,0)</f>
        <v>0</v>
      </c>
      <c r="H5" s="3">
        <f>IF('Ark1'!D9="Ja",'Ark1'!E9,0)</f>
        <v>0</v>
      </c>
      <c r="I5" s="3">
        <f>IF('Ark1'!D9="Ja",'Ark1'!F9,0)</f>
        <v>0</v>
      </c>
      <c r="J5" s="3">
        <f t="shared" ref="J5:J15" si="0">E5-F5-G5-H5-I5</f>
        <v>0</v>
      </c>
      <c r="K5" s="3">
        <f t="shared" ref="K5:K15" si="1">J5*7.4</f>
        <v>0</v>
      </c>
      <c r="L5" s="6">
        <f>IF('Ark1'!D9="Ja",K5*M5/37,0)</f>
        <v>0</v>
      </c>
      <c r="M5" s="1">
        <f>M4</f>
        <v>0</v>
      </c>
    </row>
    <row r="6" spans="1:13" x14ac:dyDescent="0.25">
      <c r="A6" s="1" t="s">
        <v>5</v>
      </c>
      <c r="B6" s="1">
        <v>31</v>
      </c>
      <c r="C6" s="9">
        <v>8</v>
      </c>
      <c r="D6" s="9">
        <v>0</v>
      </c>
      <c r="E6" s="3">
        <f>IF('Ark1'!D10="Ja", 'Ark2'!B6, 0)</f>
        <v>0</v>
      </c>
      <c r="F6" s="3">
        <f>IF('Ark1'!D10="JA",C6,0)</f>
        <v>0</v>
      </c>
      <c r="G6" s="3">
        <f>IF('Ark1'!D10="Ja",D6,0)</f>
        <v>0</v>
      </c>
      <c r="H6" s="3">
        <f>IF('Ark1'!D10="Ja",'Ark1'!E10,0)</f>
        <v>0</v>
      </c>
      <c r="I6" s="3">
        <f>IF('Ark1'!D10="Ja",'Ark1'!F10,0)</f>
        <v>0</v>
      </c>
      <c r="J6" s="3">
        <f t="shared" si="0"/>
        <v>0</v>
      </c>
      <c r="K6" s="3">
        <f t="shared" si="1"/>
        <v>0</v>
      </c>
      <c r="L6" s="6">
        <f>IF('Ark1'!D10="Ja",K6*M6/37,0)</f>
        <v>0</v>
      </c>
      <c r="M6" s="1">
        <f t="shared" ref="M6:M15" si="2">M5</f>
        <v>0</v>
      </c>
    </row>
    <row r="7" spans="1:13" x14ac:dyDescent="0.25">
      <c r="A7" s="1" t="s">
        <v>6</v>
      </c>
      <c r="B7" s="1">
        <v>30</v>
      </c>
      <c r="C7" s="9">
        <v>10</v>
      </c>
      <c r="D7" s="9">
        <v>0</v>
      </c>
      <c r="E7" s="3">
        <f>IF('Ark1'!D11="Ja", 'Ark2'!B7, 0)</f>
        <v>0</v>
      </c>
      <c r="F7" s="3">
        <f>IF('Ark1'!D11="JA",C7,0)</f>
        <v>0</v>
      </c>
      <c r="G7" s="3">
        <f>IF('Ark1'!D11="Ja",D7,0)</f>
        <v>0</v>
      </c>
      <c r="H7" s="3">
        <f>IF('Ark1'!D11="Ja",'Ark1'!E11,0)</f>
        <v>0</v>
      </c>
      <c r="I7" s="3">
        <f>IF('Ark1'!D11="Ja",'Ark1'!F11,0)</f>
        <v>0</v>
      </c>
      <c r="J7" s="3">
        <f t="shared" si="0"/>
        <v>0</v>
      </c>
      <c r="K7" s="3">
        <f t="shared" si="1"/>
        <v>0</v>
      </c>
      <c r="L7" s="6">
        <f>IF('Ark1'!D11="Ja",K7*M7/37,0)</f>
        <v>0</v>
      </c>
      <c r="M7" s="1">
        <f t="shared" si="2"/>
        <v>0</v>
      </c>
    </row>
    <row r="8" spans="1:13" x14ac:dyDescent="0.25">
      <c r="A8" s="1" t="s">
        <v>7</v>
      </c>
      <c r="B8" s="1">
        <v>31</v>
      </c>
      <c r="C8" s="9">
        <v>8</v>
      </c>
      <c r="D8" s="9">
        <v>2</v>
      </c>
      <c r="E8" s="3">
        <f>IF('Ark1'!D12="Ja", 'Ark2'!B8, 0)</f>
        <v>0</v>
      </c>
      <c r="F8" s="3">
        <f>IF('Ark1'!D12="JA",C8,0)</f>
        <v>0</v>
      </c>
      <c r="G8" s="3">
        <f>IF('Ark1'!D12="Ja",D8,0)</f>
        <v>0</v>
      </c>
      <c r="H8" s="3">
        <f>IF('Ark1'!D12="Ja",'Ark1'!E12,0)</f>
        <v>0</v>
      </c>
      <c r="I8" s="3">
        <f>IF('Ark1'!D12="Ja",'Ark1'!F12,0)</f>
        <v>0</v>
      </c>
      <c r="J8" s="3">
        <f t="shared" si="0"/>
        <v>0</v>
      </c>
      <c r="K8" s="3">
        <f t="shared" si="1"/>
        <v>0</v>
      </c>
      <c r="L8" s="6">
        <f>IF('Ark1'!D12="Ja",K8*M8/37,0)</f>
        <v>0</v>
      </c>
      <c r="M8" s="1">
        <f t="shared" si="2"/>
        <v>0</v>
      </c>
    </row>
    <row r="9" spans="1:13" x14ac:dyDescent="0.25">
      <c r="A9" s="1" t="s">
        <v>8</v>
      </c>
      <c r="B9" s="1">
        <v>31</v>
      </c>
      <c r="C9" s="9">
        <v>9</v>
      </c>
      <c r="D9" s="9">
        <v>1</v>
      </c>
      <c r="E9" s="3">
        <f>IF('Ark1'!D13="Ja", 'Ark2'!B9, 0)</f>
        <v>0</v>
      </c>
      <c r="F9" s="3">
        <f>IF('Ark1'!D13="JA",C9,0)</f>
        <v>0</v>
      </c>
      <c r="G9" s="3">
        <f>IF('Ark1'!D13="Ja",D9,0)</f>
        <v>0</v>
      </c>
      <c r="H9" s="3">
        <f>IF('Ark1'!D13="Ja",'Ark1'!E13,0)</f>
        <v>0</v>
      </c>
      <c r="I9" s="3">
        <f>IF('Ark1'!D13="Ja",'Ark1'!F13,0)</f>
        <v>0</v>
      </c>
      <c r="J9" s="3">
        <f t="shared" si="0"/>
        <v>0</v>
      </c>
      <c r="K9" s="3">
        <f t="shared" si="1"/>
        <v>0</v>
      </c>
      <c r="L9" s="6">
        <f>IF('Ark1'!D13="Ja",K9*M9/37,0)</f>
        <v>0</v>
      </c>
      <c r="M9" s="1">
        <f t="shared" si="2"/>
        <v>0</v>
      </c>
    </row>
    <row r="10" spans="1:13" x14ac:dyDescent="0.25">
      <c r="A10" s="9" t="s">
        <v>9</v>
      </c>
      <c r="B10" s="1">
        <v>28</v>
      </c>
      <c r="C10" s="9">
        <v>8</v>
      </c>
      <c r="D10" s="9">
        <v>0</v>
      </c>
      <c r="E10" s="3">
        <f>IF('Ark1'!D14="Ja", 'Ark2'!B10, 0)</f>
        <v>0</v>
      </c>
      <c r="F10" s="3">
        <f>IF('Ark1'!D14="JA",C10,0)</f>
        <v>0</v>
      </c>
      <c r="G10" s="3">
        <f>IF('Ark1'!D14="Ja",D10,0)</f>
        <v>0</v>
      </c>
      <c r="H10" s="3">
        <f>IF('Ark1'!D14="Ja",'Ark1'!E14,0)</f>
        <v>0</v>
      </c>
      <c r="I10" s="3">
        <f>IF('Ark1'!D14="Ja",'Ark1'!F14,0)</f>
        <v>0</v>
      </c>
      <c r="J10" s="3">
        <f t="shared" si="0"/>
        <v>0</v>
      </c>
      <c r="K10" s="3">
        <f t="shared" si="1"/>
        <v>0</v>
      </c>
      <c r="L10" s="6">
        <f>IF('Ark1'!D14="Ja",K10*M10/37,0)</f>
        <v>0</v>
      </c>
      <c r="M10" s="1">
        <f t="shared" si="2"/>
        <v>0</v>
      </c>
    </row>
    <row r="11" spans="1:13" x14ac:dyDescent="0.25">
      <c r="A11" s="1" t="s">
        <v>10</v>
      </c>
      <c r="B11" s="1">
        <v>31</v>
      </c>
      <c r="C11" s="9">
        <v>9</v>
      </c>
      <c r="D11" s="9">
        <v>0</v>
      </c>
      <c r="E11" s="3">
        <f>IF('Ark1'!D15="Ja", 'Ark2'!B11, 0)</f>
        <v>0</v>
      </c>
      <c r="F11" s="3">
        <f>IF('Ark1'!D15="JA",C11,0)</f>
        <v>0</v>
      </c>
      <c r="G11" s="3">
        <f>IF('Ark1'!D15="Ja",D11,0)</f>
        <v>0</v>
      </c>
      <c r="H11" s="3">
        <f>IF('Ark1'!D15="Ja",'Ark1'!E15,0)</f>
        <v>0</v>
      </c>
      <c r="I11" s="3">
        <f>IF('Ark1'!D15="Ja",'Ark1'!F15,0)</f>
        <v>0</v>
      </c>
      <c r="J11" s="3">
        <f t="shared" si="0"/>
        <v>0</v>
      </c>
      <c r="K11" s="3">
        <f t="shared" si="1"/>
        <v>0</v>
      </c>
      <c r="L11" s="6">
        <f>IF('Ark1'!D15="Ja",K11*M11/37,0)</f>
        <v>0</v>
      </c>
      <c r="M11" s="1">
        <f t="shared" si="2"/>
        <v>0</v>
      </c>
    </row>
    <row r="12" spans="1:13" x14ac:dyDescent="0.25">
      <c r="A12" s="1" t="s">
        <v>11</v>
      </c>
      <c r="B12" s="1">
        <v>30</v>
      </c>
      <c r="C12" s="9">
        <v>8</v>
      </c>
      <c r="D12" s="9">
        <v>3</v>
      </c>
      <c r="E12" s="3">
        <f>IF('Ark1'!D16="Ja", 'Ark2'!B12, 0)</f>
        <v>0</v>
      </c>
      <c r="F12" s="3">
        <f>IF('Ark1'!D16="JA",C12,0)</f>
        <v>0</v>
      </c>
      <c r="G12" s="3">
        <f>IF('Ark1'!D16="Ja",D12,0)</f>
        <v>0</v>
      </c>
      <c r="H12" s="3">
        <f>IF('Ark1'!D16="Ja",'Ark1'!E16,0)</f>
        <v>0</v>
      </c>
      <c r="I12" s="3">
        <f>IF('Ark1'!D16="Ja",'Ark1'!F16,0)</f>
        <v>0</v>
      </c>
      <c r="J12" s="3">
        <f t="shared" si="0"/>
        <v>0</v>
      </c>
      <c r="K12" s="3">
        <f t="shared" si="1"/>
        <v>0</v>
      </c>
      <c r="L12" s="6">
        <f>IF('Ark1'!D16="Ja",K12*M12/37,0)</f>
        <v>0</v>
      </c>
      <c r="M12" s="1">
        <f t="shared" si="2"/>
        <v>0</v>
      </c>
    </row>
    <row r="13" spans="1:13" x14ac:dyDescent="0.25">
      <c r="A13" s="1" t="s">
        <v>12</v>
      </c>
      <c r="B13" s="1">
        <v>31</v>
      </c>
      <c r="C13" s="9">
        <v>10</v>
      </c>
      <c r="D13" s="9">
        <v>2</v>
      </c>
      <c r="E13" s="3">
        <f>IF('Ark1'!D17="Ja", 'Ark2'!B13, 0)</f>
        <v>0</v>
      </c>
      <c r="F13" s="3">
        <f>IF('Ark1'!D17="JA",C13,0)</f>
        <v>0</v>
      </c>
      <c r="G13" s="3">
        <f>IF('Ark1'!D17="Ja",D13,0)</f>
        <v>0</v>
      </c>
      <c r="H13" s="3">
        <f>IF('Ark1'!D17="Ja",'Ark1'!E17,0)</f>
        <v>0</v>
      </c>
      <c r="I13" s="3">
        <f>IF('Ark1'!D17="Ja",'Ark1'!F17,0)</f>
        <v>0</v>
      </c>
      <c r="J13" s="3">
        <f t="shared" si="0"/>
        <v>0</v>
      </c>
      <c r="K13" s="3">
        <f t="shared" si="1"/>
        <v>0</v>
      </c>
      <c r="L13" s="6">
        <f>IF('Ark1'!D17="Ja",K13*M13/37,0)</f>
        <v>0</v>
      </c>
      <c r="M13" s="1">
        <f t="shared" si="2"/>
        <v>0</v>
      </c>
    </row>
    <row r="14" spans="1:13" x14ac:dyDescent="0.25">
      <c r="A14" s="1" t="s">
        <v>13</v>
      </c>
      <c r="B14" s="1">
        <v>30</v>
      </c>
      <c r="C14" s="9">
        <v>8</v>
      </c>
      <c r="D14" s="9">
        <v>0</v>
      </c>
      <c r="E14" s="3">
        <f>IF('Ark1'!D18="Ja", 'Ark2'!B14, 0)</f>
        <v>0</v>
      </c>
      <c r="F14" s="3">
        <f>IF('Ark1'!D18="JA",C14,0)</f>
        <v>0</v>
      </c>
      <c r="G14" s="3">
        <f>IF('Ark1'!D18="Ja",D14,0)</f>
        <v>0</v>
      </c>
      <c r="H14" s="3">
        <f>IF('Ark1'!D18="Ja",'Ark1'!E18,0)</f>
        <v>0</v>
      </c>
      <c r="I14" s="3">
        <f>IF('Ark1'!D18="Ja",'Ark1'!F18,0)</f>
        <v>0</v>
      </c>
      <c r="J14" s="3">
        <f t="shared" si="0"/>
        <v>0</v>
      </c>
      <c r="K14" s="3">
        <f t="shared" si="1"/>
        <v>0</v>
      </c>
      <c r="L14" s="6">
        <f>IF('Ark1'!D18="Ja",K14*M14/37,0)</f>
        <v>0</v>
      </c>
      <c r="M14" s="1">
        <f t="shared" si="2"/>
        <v>0</v>
      </c>
    </row>
    <row r="15" spans="1:13" ht="22" thickBot="1" x14ac:dyDescent="0.3">
      <c r="A15" s="1" t="s">
        <v>14</v>
      </c>
      <c r="B15" s="1">
        <v>31</v>
      </c>
      <c r="C15" s="9">
        <v>8</v>
      </c>
      <c r="D15" s="9">
        <v>0</v>
      </c>
      <c r="E15" s="3">
        <f>IF('Ark1'!D19="Ja", 'Ark2'!B15, 0)</f>
        <v>0</v>
      </c>
      <c r="F15" s="7">
        <f>IF('Ark1'!D19="JA",C15,0)</f>
        <v>0</v>
      </c>
      <c r="G15" s="7">
        <f>IF('Ark1'!D19="Ja",D15,0)</f>
        <v>0</v>
      </c>
      <c r="H15" s="3">
        <f>IF('Ark1'!D19="Ja",'Ark1'!E19,0)</f>
        <v>0</v>
      </c>
      <c r="I15" s="3">
        <f>IF('Ark1'!D19="Ja",'Ark1'!F19,0)</f>
        <v>0</v>
      </c>
      <c r="J15" s="3">
        <f t="shared" si="0"/>
        <v>0</v>
      </c>
      <c r="K15" s="3">
        <f t="shared" si="1"/>
        <v>0</v>
      </c>
      <c r="L15" s="6">
        <f>IF('Ark1'!D19="Ja",K15*M15/37,0)</f>
        <v>0</v>
      </c>
      <c r="M15" s="1">
        <f t="shared" si="2"/>
        <v>0</v>
      </c>
    </row>
    <row r="17" spans="1:12" x14ac:dyDescent="0.25">
      <c r="A17" s="1" t="s">
        <v>30</v>
      </c>
      <c r="C17" s="1">
        <f>SUM(C4:C16)</f>
        <v>104</v>
      </c>
      <c r="E17" s="1">
        <f>SUM(E4:E16)</f>
        <v>0</v>
      </c>
      <c r="F17" s="1">
        <f t="shared" ref="F17:L17" si="3">SUM(F4:F16)</f>
        <v>0</v>
      </c>
      <c r="G17" s="1">
        <f t="shared" si="3"/>
        <v>0</v>
      </c>
      <c r="H17" s="1">
        <f>SUM(H4:H16)</f>
        <v>0</v>
      </c>
      <c r="I17" s="1">
        <f>SUM(I4:I16)</f>
        <v>0</v>
      </c>
      <c r="J17" s="1">
        <f t="shared" si="3"/>
        <v>0</v>
      </c>
      <c r="K17" s="1">
        <f t="shared" si="3"/>
        <v>0</v>
      </c>
      <c r="L17" s="1">
        <f t="shared" si="3"/>
        <v>0</v>
      </c>
    </row>
    <row r="20" spans="1:12" x14ac:dyDescent="0.25">
      <c r="A20" s="51" t="s">
        <v>31</v>
      </c>
      <c r="B20" s="51"/>
    </row>
  </sheetData>
  <mergeCells count="1">
    <mergeCell ref="A20:B20"/>
  </mergeCells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66ac0cf606f7c9c4e00576b266fe2b78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eeed6af7e0d1438952b95d6be212a4b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0C7AA0-CE10-4F57-AC84-D41DFAD1E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6F0C6-A1F8-41C4-B8F1-8BA0DF7D42F0}">
  <ds:schemaRefs>
    <ds:schemaRef ds:uri="http://schemas.openxmlformats.org/package/2006/metadata/core-properties"/>
    <ds:schemaRef ds:uri="http://purl.org/dc/dcmitype/"/>
    <ds:schemaRef ds:uri="757a9596-9e5e-45d3-ae4c-05baa65b7273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3413c4e7-c6fe-47f6-b16c-704119fa4fe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29149C1-FFD2-45D1-BB78-D91C1C2598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Bjerrum Bentzon</dc:creator>
  <cp:lastModifiedBy>Simon Junker Tang</cp:lastModifiedBy>
  <dcterms:created xsi:type="dcterms:W3CDTF">2026-04-15T10:11:10Z</dcterms:created>
  <dcterms:modified xsi:type="dcterms:W3CDTF">2026-06-05T13:40:15Z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</Properties>
</file>